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lan1" sheetId="2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R499" i="2" l="1"/>
  <c r="P499" i="2"/>
  <c r="I499" i="2"/>
  <c r="H499" i="2"/>
  <c r="G499" i="2"/>
  <c r="R498" i="2"/>
  <c r="P498" i="2"/>
  <c r="I498" i="2"/>
  <c r="H498" i="2"/>
  <c r="Q498" i="2" s="1"/>
  <c r="G498" i="2"/>
  <c r="R497" i="2"/>
  <c r="P497" i="2"/>
  <c r="I497" i="2"/>
  <c r="Q497" i="2" s="1"/>
  <c r="H497" i="2"/>
  <c r="G497" i="2"/>
  <c r="R496" i="2"/>
  <c r="Q496" i="2"/>
  <c r="P496" i="2"/>
  <c r="I496" i="2"/>
  <c r="H496" i="2"/>
  <c r="G496" i="2"/>
  <c r="R495" i="2"/>
  <c r="P495" i="2"/>
  <c r="I495" i="2"/>
  <c r="H495" i="2"/>
  <c r="G495" i="2"/>
  <c r="R494" i="2"/>
  <c r="P494" i="2"/>
  <c r="Q494" i="2" s="1"/>
  <c r="I494" i="2"/>
  <c r="H494" i="2"/>
  <c r="G494" i="2"/>
  <c r="R493" i="2"/>
  <c r="P493" i="2"/>
  <c r="I493" i="2"/>
  <c r="Q493" i="2" s="1"/>
  <c r="H493" i="2"/>
  <c r="G493" i="2"/>
  <c r="R492" i="2"/>
  <c r="P492" i="2"/>
  <c r="I492" i="2"/>
  <c r="Q492" i="2" s="1"/>
  <c r="H492" i="2"/>
  <c r="G492" i="2"/>
  <c r="R491" i="2"/>
  <c r="P491" i="2"/>
  <c r="I491" i="2"/>
  <c r="H491" i="2"/>
  <c r="G491" i="2"/>
  <c r="R490" i="2"/>
  <c r="P490" i="2"/>
  <c r="Q490" i="2" s="1"/>
  <c r="I490" i="2"/>
  <c r="H490" i="2"/>
  <c r="G490" i="2"/>
  <c r="R489" i="2"/>
  <c r="P489" i="2"/>
  <c r="I489" i="2"/>
  <c r="Q489" i="2" s="1"/>
  <c r="H489" i="2"/>
  <c r="G489" i="2"/>
  <c r="R488" i="2"/>
  <c r="Q488" i="2"/>
  <c r="P488" i="2"/>
  <c r="I488" i="2"/>
  <c r="H488" i="2"/>
  <c r="G488" i="2"/>
  <c r="R487" i="2"/>
  <c r="P487" i="2"/>
  <c r="I487" i="2"/>
  <c r="H487" i="2"/>
  <c r="G487" i="2"/>
  <c r="R486" i="2"/>
  <c r="P486" i="2"/>
  <c r="Q486" i="2" s="1"/>
  <c r="I486" i="2"/>
  <c r="H486" i="2"/>
  <c r="G486" i="2"/>
  <c r="R485" i="2"/>
  <c r="P485" i="2"/>
  <c r="I485" i="2"/>
  <c r="Q485" i="2" s="1"/>
  <c r="H485" i="2"/>
  <c r="G485" i="2"/>
  <c r="R484" i="2"/>
  <c r="P484" i="2"/>
  <c r="I484" i="2"/>
  <c r="Q484" i="2" s="1"/>
  <c r="H484" i="2"/>
  <c r="G484" i="2"/>
  <c r="R483" i="2"/>
  <c r="P483" i="2"/>
  <c r="I483" i="2"/>
  <c r="H483" i="2"/>
  <c r="G483" i="2"/>
  <c r="R482" i="2"/>
  <c r="P482" i="2"/>
  <c r="Q482" i="2" s="1"/>
  <c r="I482" i="2"/>
  <c r="H482" i="2"/>
  <c r="G482" i="2"/>
  <c r="R481" i="2"/>
  <c r="P481" i="2"/>
  <c r="I481" i="2"/>
  <c r="Q481" i="2" s="1"/>
  <c r="H481" i="2"/>
  <c r="G481" i="2"/>
  <c r="R480" i="2"/>
  <c r="Q480" i="2"/>
  <c r="P480" i="2"/>
  <c r="I480" i="2"/>
  <c r="H480" i="2"/>
  <c r="G480" i="2"/>
  <c r="R479" i="2"/>
  <c r="P479" i="2"/>
  <c r="I479" i="2"/>
  <c r="H479" i="2"/>
  <c r="G479" i="2"/>
  <c r="R478" i="2"/>
  <c r="P478" i="2"/>
  <c r="Q478" i="2" s="1"/>
  <c r="I478" i="2"/>
  <c r="H478" i="2"/>
  <c r="G478" i="2"/>
  <c r="R477" i="2"/>
  <c r="P477" i="2"/>
  <c r="I477" i="2"/>
  <c r="Q477" i="2" s="1"/>
  <c r="H477" i="2"/>
  <c r="G477" i="2"/>
  <c r="R476" i="2"/>
  <c r="P476" i="2"/>
  <c r="I476" i="2"/>
  <c r="Q476" i="2" s="1"/>
  <c r="H476" i="2"/>
  <c r="G476" i="2"/>
  <c r="R475" i="2"/>
  <c r="P475" i="2"/>
  <c r="I475" i="2"/>
  <c r="H475" i="2"/>
  <c r="G475" i="2"/>
  <c r="R474" i="2"/>
  <c r="P474" i="2"/>
  <c r="Q474" i="2" s="1"/>
  <c r="I474" i="2"/>
  <c r="H474" i="2"/>
  <c r="G474" i="2"/>
  <c r="R473" i="2"/>
  <c r="P473" i="2"/>
  <c r="I473" i="2"/>
  <c r="Q473" i="2" s="1"/>
  <c r="H473" i="2"/>
  <c r="G473" i="2"/>
  <c r="R472" i="2"/>
  <c r="Q472" i="2"/>
  <c r="P472" i="2"/>
  <c r="I472" i="2"/>
  <c r="H472" i="2"/>
  <c r="G472" i="2"/>
  <c r="R471" i="2"/>
  <c r="P471" i="2"/>
  <c r="I471" i="2"/>
  <c r="H471" i="2"/>
  <c r="G471" i="2"/>
  <c r="R470" i="2"/>
  <c r="P470" i="2"/>
  <c r="Q470" i="2" s="1"/>
  <c r="I470" i="2"/>
  <c r="H470" i="2"/>
  <c r="G470" i="2"/>
  <c r="R469" i="2"/>
  <c r="P469" i="2"/>
  <c r="I469" i="2"/>
  <c r="Q469" i="2" s="1"/>
  <c r="H469" i="2"/>
  <c r="G469" i="2"/>
  <c r="R468" i="2"/>
  <c r="Q468" i="2"/>
  <c r="P468" i="2"/>
  <c r="I468" i="2"/>
  <c r="H468" i="2"/>
  <c r="G468" i="2"/>
  <c r="R467" i="2"/>
  <c r="P467" i="2"/>
  <c r="I467" i="2"/>
  <c r="H467" i="2"/>
  <c r="G467" i="2"/>
  <c r="R466" i="2"/>
  <c r="P466" i="2"/>
  <c r="Q466" i="2" s="1"/>
  <c r="I466" i="2"/>
  <c r="H466" i="2"/>
  <c r="G466" i="2"/>
  <c r="R465" i="2"/>
  <c r="P465" i="2"/>
  <c r="I465" i="2"/>
  <c r="Q465" i="2" s="1"/>
  <c r="H465" i="2"/>
  <c r="G465" i="2"/>
  <c r="R464" i="2"/>
  <c r="Q464" i="2"/>
  <c r="P464" i="2"/>
  <c r="I464" i="2"/>
  <c r="H464" i="2"/>
  <c r="G464" i="2"/>
  <c r="R463" i="2"/>
  <c r="P463" i="2"/>
  <c r="I463" i="2"/>
  <c r="H463" i="2"/>
  <c r="G463" i="2"/>
  <c r="R462" i="2"/>
  <c r="P462" i="2"/>
  <c r="Q462" i="2" s="1"/>
  <c r="I462" i="2"/>
  <c r="H462" i="2"/>
  <c r="G462" i="2"/>
  <c r="R461" i="2"/>
  <c r="P461" i="2"/>
  <c r="I461" i="2"/>
  <c r="Q461" i="2" s="1"/>
  <c r="H461" i="2"/>
  <c r="G461" i="2"/>
  <c r="R460" i="2"/>
  <c r="Q460" i="2"/>
  <c r="P460" i="2"/>
  <c r="I460" i="2"/>
  <c r="H460" i="2"/>
  <c r="G460" i="2"/>
  <c r="R459" i="2"/>
  <c r="P459" i="2"/>
  <c r="I459" i="2"/>
  <c r="H459" i="2"/>
  <c r="G459" i="2"/>
  <c r="R458" i="2"/>
  <c r="P458" i="2"/>
  <c r="Q458" i="2" s="1"/>
  <c r="I458" i="2"/>
  <c r="H458" i="2"/>
  <c r="G458" i="2"/>
  <c r="R457" i="2"/>
  <c r="P457" i="2"/>
  <c r="I457" i="2"/>
  <c r="Q457" i="2" s="1"/>
  <c r="H457" i="2"/>
  <c r="G457" i="2"/>
  <c r="R456" i="2"/>
  <c r="P456" i="2"/>
  <c r="I456" i="2"/>
  <c r="Q456" i="2" s="1"/>
  <c r="H456" i="2"/>
  <c r="G456" i="2"/>
  <c r="R455" i="2"/>
  <c r="P455" i="2"/>
  <c r="I455" i="2"/>
  <c r="H455" i="2"/>
  <c r="G455" i="2"/>
  <c r="R454" i="2"/>
  <c r="P454" i="2"/>
  <c r="Q454" i="2" s="1"/>
  <c r="I454" i="2"/>
  <c r="H454" i="2"/>
  <c r="G454" i="2"/>
  <c r="R453" i="2"/>
  <c r="P453" i="2"/>
  <c r="I453" i="2"/>
  <c r="Q453" i="2" s="1"/>
  <c r="H453" i="2"/>
  <c r="G453" i="2"/>
  <c r="R452" i="2"/>
  <c r="P452" i="2"/>
  <c r="I452" i="2"/>
  <c r="Q452" i="2" s="1"/>
  <c r="H452" i="2"/>
  <c r="G452" i="2"/>
  <c r="R451" i="2"/>
  <c r="P451" i="2"/>
  <c r="I451" i="2"/>
  <c r="H451" i="2"/>
  <c r="G451" i="2"/>
  <c r="R450" i="2"/>
  <c r="P450" i="2"/>
  <c r="Q450" i="2" s="1"/>
  <c r="I450" i="2"/>
  <c r="H450" i="2"/>
  <c r="G450" i="2"/>
  <c r="R449" i="2"/>
  <c r="P449" i="2"/>
  <c r="I449" i="2"/>
  <c r="Q449" i="2" s="1"/>
  <c r="H449" i="2"/>
  <c r="G449" i="2"/>
  <c r="R448" i="2"/>
  <c r="Q448" i="2"/>
  <c r="P448" i="2"/>
  <c r="I448" i="2"/>
  <c r="H448" i="2"/>
  <c r="G448" i="2"/>
  <c r="R447" i="2"/>
  <c r="P447" i="2"/>
  <c r="I447" i="2"/>
  <c r="H447" i="2"/>
  <c r="G447" i="2"/>
  <c r="R446" i="2"/>
  <c r="P446" i="2"/>
  <c r="Q446" i="2" s="1"/>
  <c r="I446" i="2"/>
  <c r="H446" i="2"/>
  <c r="G446" i="2"/>
  <c r="R445" i="2"/>
  <c r="P445" i="2"/>
  <c r="I445" i="2"/>
  <c r="Q445" i="2" s="1"/>
  <c r="H445" i="2"/>
  <c r="G445" i="2"/>
  <c r="R444" i="2"/>
  <c r="Q444" i="2"/>
  <c r="P444" i="2"/>
  <c r="I444" i="2"/>
  <c r="H444" i="2"/>
  <c r="G444" i="2"/>
  <c r="R443" i="2"/>
  <c r="P443" i="2"/>
  <c r="I443" i="2"/>
  <c r="H443" i="2"/>
  <c r="G443" i="2"/>
  <c r="R442" i="2"/>
  <c r="P442" i="2"/>
  <c r="Q442" i="2" s="1"/>
  <c r="I442" i="2"/>
  <c r="H442" i="2"/>
  <c r="G442" i="2"/>
  <c r="R441" i="2"/>
  <c r="P441" i="2"/>
  <c r="I441" i="2"/>
  <c r="Q441" i="2" s="1"/>
  <c r="H441" i="2"/>
  <c r="G441" i="2"/>
  <c r="R440" i="2"/>
  <c r="Q440" i="2"/>
  <c r="P440" i="2"/>
  <c r="I440" i="2"/>
  <c r="H440" i="2"/>
  <c r="G440" i="2"/>
  <c r="R439" i="2"/>
  <c r="P439" i="2"/>
  <c r="I439" i="2"/>
  <c r="H439" i="2"/>
  <c r="G439" i="2"/>
  <c r="R438" i="2"/>
  <c r="P438" i="2"/>
  <c r="Q438" i="2" s="1"/>
  <c r="I438" i="2"/>
  <c r="H438" i="2"/>
  <c r="G438" i="2"/>
  <c r="R437" i="2"/>
  <c r="P437" i="2"/>
  <c r="I437" i="2"/>
  <c r="Q437" i="2" s="1"/>
  <c r="H437" i="2"/>
  <c r="G437" i="2"/>
  <c r="R436" i="2"/>
  <c r="Q436" i="2"/>
  <c r="P436" i="2"/>
  <c r="I436" i="2"/>
  <c r="H436" i="2"/>
  <c r="G436" i="2"/>
  <c r="R435" i="2"/>
  <c r="P435" i="2"/>
  <c r="I435" i="2"/>
  <c r="H435" i="2"/>
  <c r="G435" i="2"/>
  <c r="R434" i="2"/>
  <c r="P434" i="2"/>
  <c r="Q434" i="2" s="1"/>
  <c r="I434" i="2"/>
  <c r="H434" i="2"/>
  <c r="G434" i="2"/>
  <c r="R433" i="2"/>
  <c r="P433" i="2"/>
  <c r="I433" i="2"/>
  <c r="Q433" i="2" s="1"/>
  <c r="H433" i="2"/>
  <c r="G433" i="2"/>
  <c r="R432" i="2"/>
  <c r="Q432" i="2"/>
  <c r="P432" i="2"/>
  <c r="I432" i="2"/>
  <c r="H432" i="2"/>
  <c r="G432" i="2"/>
  <c r="R431" i="2"/>
  <c r="P431" i="2"/>
  <c r="I431" i="2"/>
  <c r="H431" i="2"/>
  <c r="G431" i="2"/>
  <c r="R430" i="2"/>
  <c r="P430" i="2"/>
  <c r="Q430" i="2" s="1"/>
  <c r="I430" i="2"/>
  <c r="H430" i="2"/>
  <c r="G430" i="2"/>
  <c r="R429" i="2"/>
  <c r="P429" i="2"/>
  <c r="I429" i="2"/>
  <c r="Q429" i="2" s="1"/>
  <c r="H429" i="2"/>
  <c r="G429" i="2"/>
  <c r="R428" i="2"/>
  <c r="Q428" i="2"/>
  <c r="P428" i="2"/>
  <c r="I428" i="2"/>
  <c r="H428" i="2"/>
  <c r="G428" i="2"/>
  <c r="R427" i="2"/>
  <c r="P427" i="2"/>
  <c r="I427" i="2"/>
  <c r="H427" i="2"/>
  <c r="G427" i="2"/>
  <c r="R426" i="2"/>
  <c r="P426" i="2"/>
  <c r="Q426" i="2" s="1"/>
  <c r="I426" i="2"/>
  <c r="H426" i="2"/>
  <c r="G426" i="2"/>
  <c r="R425" i="2"/>
  <c r="P425" i="2"/>
  <c r="I425" i="2"/>
  <c r="Q425" i="2" s="1"/>
  <c r="H425" i="2"/>
  <c r="G425" i="2"/>
  <c r="R424" i="2"/>
  <c r="P424" i="2"/>
  <c r="I424" i="2"/>
  <c r="Q424" i="2" s="1"/>
  <c r="H424" i="2"/>
  <c r="G424" i="2"/>
  <c r="R423" i="2"/>
  <c r="P423" i="2"/>
  <c r="I423" i="2"/>
  <c r="H423" i="2"/>
  <c r="G423" i="2"/>
  <c r="R422" i="2"/>
  <c r="P422" i="2"/>
  <c r="Q422" i="2" s="1"/>
  <c r="I422" i="2"/>
  <c r="H422" i="2"/>
  <c r="G422" i="2"/>
  <c r="R421" i="2"/>
  <c r="P421" i="2"/>
  <c r="I421" i="2"/>
  <c r="Q421" i="2" s="1"/>
  <c r="H421" i="2"/>
  <c r="G421" i="2"/>
  <c r="R420" i="2"/>
  <c r="Q420" i="2"/>
  <c r="P420" i="2"/>
  <c r="I420" i="2"/>
  <c r="H420" i="2"/>
  <c r="G420" i="2"/>
  <c r="R419" i="2"/>
  <c r="P419" i="2"/>
  <c r="I419" i="2"/>
  <c r="H419" i="2"/>
  <c r="G419" i="2"/>
  <c r="R418" i="2"/>
  <c r="P418" i="2"/>
  <c r="Q418" i="2" s="1"/>
  <c r="I418" i="2"/>
  <c r="H418" i="2"/>
  <c r="G418" i="2"/>
  <c r="R417" i="2"/>
  <c r="P417" i="2"/>
  <c r="I417" i="2"/>
  <c r="Q417" i="2" s="1"/>
  <c r="H417" i="2"/>
  <c r="G417" i="2"/>
  <c r="R416" i="2"/>
  <c r="P416" i="2"/>
  <c r="I416" i="2"/>
  <c r="Q416" i="2" s="1"/>
  <c r="H416" i="2"/>
  <c r="G416" i="2"/>
  <c r="R415" i="2"/>
  <c r="P415" i="2"/>
  <c r="I415" i="2"/>
  <c r="H415" i="2"/>
  <c r="G415" i="2"/>
  <c r="R414" i="2"/>
  <c r="P414" i="2"/>
  <c r="Q414" i="2" s="1"/>
  <c r="I414" i="2"/>
  <c r="H414" i="2"/>
  <c r="G414" i="2"/>
  <c r="R413" i="2"/>
  <c r="P413" i="2"/>
  <c r="I413" i="2"/>
  <c r="Q413" i="2" s="1"/>
  <c r="H413" i="2"/>
  <c r="G413" i="2"/>
  <c r="R412" i="2"/>
  <c r="Q412" i="2"/>
  <c r="P412" i="2"/>
  <c r="I412" i="2"/>
  <c r="H412" i="2"/>
  <c r="G412" i="2"/>
  <c r="R411" i="2"/>
  <c r="P411" i="2"/>
  <c r="I411" i="2"/>
  <c r="H411" i="2"/>
  <c r="G411" i="2"/>
  <c r="R410" i="2"/>
  <c r="P410" i="2"/>
  <c r="Q410" i="2" s="1"/>
  <c r="I410" i="2"/>
  <c r="H410" i="2"/>
  <c r="G410" i="2"/>
  <c r="R409" i="2"/>
  <c r="P409" i="2"/>
  <c r="I409" i="2"/>
  <c r="Q409" i="2" s="1"/>
  <c r="H409" i="2"/>
  <c r="G409" i="2"/>
  <c r="R408" i="2"/>
  <c r="P408" i="2"/>
  <c r="I408" i="2"/>
  <c r="Q408" i="2" s="1"/>
  <c r="H408" i="2"/>
  <c r="G408" i="2"/>
  <c r="R407" i="2"/>
  <c r="P407" i="2"/>
  <c r="I407" i="2"/>
  <c r="H407" i="2"/>
  <c r="G407" i="2"/>
  <c r="R406" i="2"/>
  <c r="P406" i="2"/>
  <c r="Q406" i="2" s="1"/>
  <c r="I406" i="2"/>
  <c r="H406" i="2"/>
  <c r="G406" i="2"/>
  <c r="R405" i="2"/>
  <c r="P405" i="2"/>
  <c r="I405" i="2"/>
  <c r="Q405" i="2" s="1"/>
  <c r="H405" i="2"/>
  <c r="G405" i="2"/>
  <c r="R404" i="2"/>
  <c r="Q404" i="2"/>
  <c r="P404" i="2"/>
  <c r="I404" i="2"/>
  <c r="H404" i="2"/>
  <c r="G404" i="2"/>
  <c r="R403" i="2"/>
  <c r="P403" i="2"/>
  <c r="I403" i="2"/>
  <c r="H403" i="2"/>
  <c r="G403" i="2"/>
  <c r="R402" i="2"/>
  <c r="P402" i="2"/>
  <c r="Q402" i="2" s="1"/>
  <c r="I402" i="2"/>
  <c r="H402" i="2"/>
  <c r="G402" i="2"/>
  <c r="R401" i="2"/>
  <c r="P401" i="2"/>
  <c r="I401" i="2"/>
  <c r="Q401" i="2" s="1"/>
  <c r="H401" i="2"/>
  <c r="G401" i="2"/>
  <c r="R400" i="2"/>
  <c r="P400" i="2"/>
  <c r="I400" i="2"/>
  <c r="Q400" i="2" s="1"/>
  <c r="H400" i="2"/>
  <c r="G400" i="2"/>
  <c r="R399" i="2"/>
  <c r="P399" i="2"/>
  <c r="I399" i="2"/>
  <c r="H399" i="2"/>
  <c r="G399" i="2"/>
  <c r="R398" i="2"/>
  <c r="P398" i="2"/>
  <c r="Q398" i="2" s="1"/>
  <c r="I398" i="2"/>
  <c r="H398" i="2"/>
  <c r="G398" i="2"/>
  <c r="R397" i="2"/>
  <c r="P397" i="2"/>
  <c r="I397" i="2"/>
  <c r="Q397" i="2" s="1"/>
  <c r="H397" i="2"/>
  <c r="G397" i="2"/>
  <c r="R396" i="2"/>
  <c r="Q396" i="2"/>
  <c r="P396" i="2"/>
  <c r="I396" i="2"/>
  <c r="H396" i="2"/>
  <c r="G396" i="2"/>
  <c r="R395" i="2"/>
  <c r="P395" i="2"/>
  <c r="I395" i="2"/>
  <c r="H395" i="2"/>
  <c r="G395" i="2"/>
  <c r="R394" i="2"/>
  <c r="P394" i="2"/>
  <c r="Q394" i="2" s="1"/>
  <c r="I394" i="2"/>
  <c r="H394" i="2"/>
  <c r="G394" i="2"/>
  <c r="R393" i="2"/>
  <c r="P393" i="2"/>
  <c r="I393" i="2"/>
  <c r="Q393" i="2" s="1"/>
  <c r="H393" i="2"/>
  <c r="G393" i="2"/>
  <c r="R392" i="2"/>
  <c r="P392" i="2"/>
  <c r="I392" i="2"/>
  <c r="Q392" i="2" s="1"/>
  <c r="H392" i="2"/>
  <c r="G392" i="2"/>
  <c r="R391" i="2"/>
  <c r="P391" i="2"/>
  <c r="I391" i="2"/>
  <c r="H391" i="2"/>
  <c r="G391" i="2"/>
  <c r="R390" i="2"/>
  <c r="P390" i="2"/>
  <c r="Q390" i="2" s="1"/>
  <c r="I390" i="2"/>
  <c r="H390" i="2"/>
  <c r="G390" i="2"/>
  <c r="R389" i="2"/>
  <c r="P389" i="2"/>
  <c r="I389" i="2"/>
  <c r="Q389" i="2" s="1"/>
  <c r="H389" i="2"/>
  <c r="G389" i="2"/>
  <c r="R388" i="2"/>
  <c r="Q388" i="2"/>
  <c r="P388" i="2"/>
  <c r="I388" i="2"/>
  <c r="H388" i="2"/>
  <c r="G388" i="2"/>
  <c r="R387" i="2"/>
  <c r="P387" i="2"/>
  <c r="I387" i="2"/>
  <c r="H387" i="2"/>
  <c r="G387" i="2"/>
  <c r="R386" i="2"/>
  <c r="P386" i="2"/>
  <c r="Q386" i="2" s="1"/>
  <c r="I386" i="2"/>
  <c r="H386" i="2"/>
  <c r="G386" i="2"/>
  <c r="R385" i="2"/>
  <c r="P385" i="2"/>
  <c r="I385" i="2"/>
  <c r="Q385" i="2" s="1"/>
  <c r="H385" i="2"/>
  <c r="G385" i="2"/>
  <c r="R384" i="2"/>
  <c r="P384" i="2"/>
  <c r="I384" i="2"/>
  <c r="Q384" i="2" s="1"/>
  <c r="H384" i="2"/>
  <c r="G384" i="2"/>
  <c r="R383" i="2"/>
  <c r="P383" i="2"/>
  <c r="I383" i="2"/>
  <c r="H383" i="2"/>
  <c r="G383" i="2"/>
  <c r="R382" i="2"/>
  <c r="P382" i="2"/>
  <c r="Q382" i="2" s="1"/>
  <c r="I382" i="2"/>
  <c r="H382" i="2"/>
  <c r="G382" i="2"/>
  <c r="R381" i="2"/>
  <c r="P381" i="2"/>
  <c r="I381" i="2"/>
  <c r="Q381" i="2" s="1"/>
  <c r="H381" i="2"/>
  <c r="G381" i="2"/>
  <c r="R380" i="2"/>
  <c r="Q380" i="2"/>
  <c r="P380" i="2"/>
  <c r="I380" i="2"/>
  <c r="H380" i="2"/>
  <c r="G380" i="2"/>
  <c r="R379" i="2"/>
  <c r="P379" i="2"/>
  <c r="I379" i="2"/>
  <c r="H379" i="2"/>
  <c r="G379" i="2"/>
  <c r="R378" i="2"/>
  <c r="P378" i="2"/>
  <c r="Q378" i="2" s="1"/>
  <c r="I378" i="2"/>
  <c r="H378" i="2"/>
  <c r="G378" i="2"/>
  <c r="R377" i="2"/>
  <c r="P377" i="2"/>
  <c r="I377" i="2"/>
  <c r="Q377" i="2" s="1"/>
  <c r="H377" i="2"/>
  <c r="G377" i="2"/>
  <c r="R376" i="2"/>
  <c r="P376" i="2"/>
  <c r="I376" i="2"/>
  <c r="Q376" i="2" s="1"/>
  <c r="H376" i="2"/>
  <c r="G376" i="2"/>
  <c r="R375" i="2"/>
  <c r="P375" i="2"/>
  <c r="I375" i="2"/>
  <c r="H375" i="2"/>
  <c r="G375" i="2"/>
  <c r="R374" i="2"/>
  <c r="P374" i="2"/>
  <c r="Q374" i="2" s="1"/>
  <c r="I374" i="2"/>
  <c r="H374" i="2"/>
  <c r="G374" i="2"/>
  <c r="R373" i="2"/>
  <c r="P373" i="2"/>
  <c r="I373" i="2"/>
  <c r="Q373" i="2" s="1"/>
  <c r="H373" i="2"/>
  <c r="G373" i="2"/>
  <c r="R372" i="2"/>
  <c r="Q372" i="2"/>
  <c r="P372" i="2"/>
  <c r="I372" i="2"/>
  <c r="H372" i="2"/>
  <c r="G372" i="2"/>
  <c r="R371" i="2"/>
  <c r="P371" i="2"/>
  <c r="I371" i="2"/>
  <c r="H371" i="2"/>
  <c r="G371" i="2"/>
  <c r="R370" i="2"/>
  <c r="P370" i="2"/>
  <c r="Q370" i="2" s="1"/>
  <c r="I370" i="2"/>
  <c r="H370" i="2"/>
  <c r="G370" i="2"/>
  <c r="R369" i="2"/>
  <c r="P369" i="2"/>
  <c r="I369" i="2"/>
  <c r="Q369" i="2" s="1"/>
  <c r="H369" i="2"/>
  <c r="G369" i="2"/>
  <c r="R368" i="2"/>
  <c r="P368" i="2"/>
  <c r="I368" i="2"/>
  <c r="Q368" i="2" s="1"/>
  <c r="H368" i="2"/>
  <c r="G368" i="2"/>
  <c r="R367" i="2"/>
  <c r="P367" i="2"/>
  <c r="I367" i="2"/>
  <c r="H367" i="2"/>
  <c r="G367" i="2"/>
  <c r="R366" i="2"/>
  <c r="P366" i="2"/>
  <c r="Q366" i="2" s="1"/>
  <c r="I366" i="2"/>
  <c r="H366" i="2"/>
  <c r="G366" i="2"/>
  <c r="R365" i="2"/>
  <c r="P365" i="2"/>
  <c r="I365" i="2"/>
  <c r="Q365" i="2" s="1"/>
  <c r="H365" i="2"/>
  <c r="G365" i="2"/>
  <c r="R364" i="2"/>
  <c r="Q364" i="2"/>
  <c r="P364" i="2"/>
  <c r="I364" i="2"/>
  <c r="H364" i="2"/>
  <c r="G364" i="2"/>
  <c r="R363" i="2"/>
  <c r="P363" i="2"/>
  <c r="I363" i="2"/>
  <c r="H363" i="2"/>
  <c r="G363" i="2"/>
  <c r="R362" i="2"/>
  <c r="P362" i="2"/>
  <c r="Q362" i="2" s="1"/>
  <c r="I362" i="2"/>
  <c r="H362" i="2"/>
  <c r="G362" i="2"/>
  <c r="R361" i="2"/>
  <c r="P361" i="2"/>
  <c r="I361" i="2"/>
  <c r="Q361" i="2" s="1"/>
  <c r="H361" i="2"/>
  <c r="G361" i="2"/>
  <c r="R360" i="2"/>
  <c r="P360" i="2"/>
  <c r="I360" i="2"/>
  <c r="Q360" i="2" s="1"/>
  <c r="H360" i="2"/>
  <c r="G360" i="2"/>
  <c r="R359" i="2"/>
  <c r="P359" i="2"/>
  <c r="I359" i="2"/>
  <c r="H359" i="2"/>
  <c r="G359" i="2"/>
  <c r="R358" i="2"/>
  <c r="P358" i="2"/>
  <c r="Q358" i="2" s="1"/>
  <c r="I358" i="2"/>
  <c r="H358" i="2"/>
  <c r="G358" i="2"/>
  <c r="R357" i="2"/>
  <c r="P357" i="2"/>
  <c r="I357" i="2"/>
  <c r="Q357" i="2" s="1"/>
  <c r="H357" i="2"/>
  <c r="G357" i="2"/>
  <c r="R356" i="2"/>
  <c r="Q356" i="2"/>
  <c r="P356" i="2"/>
  <c r="I356" i="2"/>
  <c r="H356" i="2"/>
  <c r="G356" i="2"/>
  <c r="R355" i="2"/>
  <c r="P355" i="2"/>
  <c r="I355" i="2"/>
  <c r="H355" i="2"/>
  <c r="G355" i="2"/>
  <c r="R354" i="2"/>
  <c r="P354" i="2"/>
  <c r="Q354" i="2" s="1"/>
  <c r="I354" i="2"/>
  <c r="H354" i="2"/>
  <c r="G354" i="2"/>
  <c r="R353" i="2"/>
  <c r="P353" i="2"/>
  <c r="I353" i="2"/>
  <c r="Q353" i="2" s="1"/>
  <c r="H353" i="2"/>
  <c r="G353" i="2"/>
  <c r="R352" i="2"/>
  <c r="P352" i="2"/>
  <c r="I352" i="2"/>
  <c r="Q352" i="2" s="1"/>
  <c r="H352" i="2"/>
  <c r="G352" i="2"/>
  <c r="R351" i="2"/>
  <c r="P351" i="2"/>
  <c r="I351" i="2"/>
  <c r="H351" i="2"/>
  <c r="G351" i="2"/>
  <c r="R350" i="2"/>
  <c r="P350" i="2"/>
  <c r="Q350" i="2" s="1"/>
  <c r="I350" i="2"/>
  <c r="H350" i="2"/>
  <c r="G350" i="2"/>
  <c r="R349" i="2"/>
  <c r="P349" i="2"/>
  <c r="I349" i="2"/>
  <c r="Q349" i="2" s="1"/>
  <c r="H349" i="2"/>
  <c r="G349" i="2"/>
  <c r="R348" i="2"/>
  <c r="Q348" i="2"/>
  <c r="P348" i="2"/>
  <c r="I348" i="2"/>
  <c r="H348" i="2"/>
  <c r="G348" i="2"/>
  <c r="R347" i="2"/>
  <c r="P347" i="2"/>
  <c r="I347" i="2"/>
  <c r="H347" i="2"/>
  <c r="G347" i="2"/>
  <c r="R346" i="2"/>
  <c r="P346" i="2"/>
  <c r="Q346" i="2" s="1"/>
  <c r="I346" i="2"/>
  <c r="H346" i="2"/>
  <c r="G346" i="2"/>
  <c r="R345" i="2"/>
  <c r="P345" i="2"/>
  <c r="I345" i="2"/>
  <c r="Q345" i="2" s="1"/>
  <c r="H345" i="2"/>
  <c r="G345" i="2"/>
  <c r="R344" i="2"/>
  <c r="P344" i="2"/>
  <c r="I344" i="2"/>
  <c r="Q344" i="2" s="1"/>
  <c r="H344" i="2"/>
  <c r="G344" i="2"/>
  <c r="R343" i="2"/>
  <c r="P343" i="2"/>
  <c r="I343" i="2"/>
  <c r="H343" i="2"/>
  <c r="G343" i="2"/>
  <c r="R342" i="2"/>
  <c r="P342" i="2"/>
  <c r="Q342" i="2" s="1"/>
  <c r="I342" i="2"/>
  <c r="H342" i="2"/>
  <c r="G342" i="2"/>
  <c r="R341" i="2"/>
  <c r="P341" i="2"/>
  <c r="I341" i="2"/>
  <c r="Q341" i="2" s="1"/>
  <c r="H341" i="2"/>
  <c r="G341" i="2"/>
  <c r="R340" i="2"/>
  <c r="Q340" i="2"/>
  <c r="P340" i="2"/>
  <c r="I340" i="2"/>
  <c r="H340" i="2"/>
  <c r="G340" i="2"/>
  <c r="R339" i="2"/>
  <c r="P339" i="2"/>
  <c r="I339" i="2"/>
  <c r="H339" i="2"/>
  <c r="G339" i="2"/>
  <c r="R338" i="2"/>
  <c r="P338" i="2"/>
  <c r="Q338" i="2" s="1"/>
  <c r="I338" i="2"/>
  <c r="H338" i="2"/>
  <c r="G338" i="2"/>
  <c r="R337" i="2"/>
  <c r="P337" i="2"/>
  <c r="I337" i="2"/>
  <c r="Q337" i="2" s="1"/>
  <c r="H337" i="2"/>
  <c r="G337" i="2"/>
  <c r="R336" i="2"/>
  <c r="P336" i="2"/>
  <c r="I336" i="2"/>
  <c r="Q336" i="2" s="1"/>
  <c r="H336" i="2"/>
  <c r="G336" i="2"/>
  <c r="R335" i="2"/>
  <c r="P335" i="2"/>
  <c r="I335" i="2"/>
  <c r="H335" i="2"/>
  <c r="G335" i="2"/>
  <c r="R334" i="2"/>
  <c r="P334" i="2"/>
  <c r="Q334" i="2" s="1"/>
  <c r="I334" i="2"/>
  <c r="H334" i="2"/>
  <c r="G334" i="2"/>
  <c r="R333" i="2"/>
  <c r="P333" i="2"/>
  <c r="I333" i="2"/>
  <c r="Q333" i="2" s="1"/>
  <c r="H333" i="2"/>
  <c r="G333" i="2"/>
  <c r="R332" i="2"/>
  <c r="Q332" i="2"/>
  <c r="P332" i="2"/>
  <c r="I332" i="2"/>
  <c r="H332" i="2"/>
  <c r="G332" i="2"/>
  <c r="R331" i="2"/>
  <c r="P331" i="2"/>
  <c r="I331" i="2"/>
  <c r="H331" i="2"/>
  <c r="G331" i="2"/>
  <c r="R330" i="2"/>
  <c r="P330" i="2"/>
  <c r="Q330" i="2" s="1"/>
  <c r="I330" i="2"/>
  <c r="H330" i="2"/>
  <c r="G330" i="2"/>
  <c r="R329" i="2"/>
  <c r="P329" i="2"/>
  <c r="I329" i="2"/>
  <c r="Q329" i="2" s="1"/>
  <c r="H329" i="2"/>
  <c r="G329" i="2"/>
  <c r="R328" i="2"/>
  <c r="P328" i="2"/>
  <c r="I328" i="2"/>
  <c r="Q328" i="2" s="1"/>
  <c r="H328" i="2"/>
  <c r="G328" i="2"/>
  <c r="R327" i="2"/>
  <c r="P327" i="2"/>
  <c r="I327" i="2"/>
  <c r="H327" i="2"/>
  <c r="G327" i="2"/>
  <c r="R326" i="2"/>
  <c r="P326" i="2"/>
  <c r="Q326" i="2" s="1"/>
  <c r="I326" i="2"/>
  <c r="H326" i="2"/>
  <c r="G326" i="2"/>
  <c r="R325" i="2"/>
  <c r="P325" i="2"/>
  <c r="I325" i="2"/>
  <c r="Q325" i="2" s="1"/>
  <c r="H325" i="2"/>
  <c r="G325" i="2"/>
  <c r="R324" i="2"/>
  <c r="Q324" i="2"/>
  <c r="P324" i="2"/>
  <c r="I324" i="2"/>
  <c r="H324" i="2"/>
  <c r="G324" i="2"/>
  <c r="R323" i="2"/>
  <c r="P323" i="2"/>
  <c r="I323" i="2"/>
  <c r="H323" i="2"/>
  <c r="G323" i="2"/>
  <c r="R322" i="2"/>
  <c r="P322" i="2"/>
  <c r="Q322" i="2" s="1"/>
  <c r="I322" i="2"/>
  <c r="H322" i="2"/>
  <c r="G322" i="2"/>
  <c r="R321" i="2"/>
  <c r="P321" i="2"/>
  <c r="I321" i="2"/>
  <c r="Q321" i="2" s="1"/>
  <c r="H321" i="2"/>
  <c r="G321" i="2"/>
  <c r="R320" i="2"/>
  <c r="P320" i="2"/>
  <c r="I320" i="2"/>
  <c r="Q320" i="2" s="1"/>
  <c r="H320" i="2"/>
  <c r="G320" i="2"/>
  <c r="R319" i="2"/>
  <c r="P319" i="2"/>
  <c r="I319" i="2"/>
  <c r="H319" i="2"/>
  <c r="G319" i="2"/>
  <c r="R318" i="2"/>
  <c r="P318" i="2"/>
  <c r="Q318" i="2" s="1"/>
  <c r="I318" i="2"/>
  <c r="H318" i="2"/>
  <c r="G318" i="2"/>
  <c r="R317" i="2"/>
  <c r="P317" i="2"/>
  <c r="I317" i="2"/>
  <c r="Q317" i="2" s="1"/>
  <c r="H317" i="2"/>
  <c r="G317" i="2"/>
  <c r="R316" i="2"/>
  <c r="Q316" i="2"/>
  <c r="P316" i="2"/>
  <c r="I316" i="2"/>
  <c r="H316" i="2"/>
  <c r="G316" i="2"/>
  <c r="R315" i="2"/>
  <c r="P315" i="2"/>
  <c r="I315" i="2"/>
  <c r="H315" i="2"/>
  <c r="G315" i="2"/>
  <c r="R314" i="2"/>
  <c r="P314" i="2"/>
  <c r="Q314" i="2" s="1"/>
  <c r="I314" i="2"/>
  <c r="H314" i="2"/>
  <c r="G314" i="2"/>
  <c r="R313" i="2"/>
  <c r="P313" i="2"/>
  <c r="I313" i="2"/>
  <c r="Q313" i="2" s="1"/>
  <c r="H313" i="2"/>
  <c r="G313" i="2"/>
  <c r="R312" i="2"/>
  <c r="P312" i="2"/>
  <c r="I312" i="2"/>
  <c r="Q312" i="2" s="1"/>
  <c r="H312" i="2"/>
  <c r="G312" i="2"/>
  <c r="R311" i="2"/>
  <c r="P311" i="2"/>
  <c r="I311" i="2"/>
  <c r="H311" i="2"/>
  <c r="G311" i="2"/>
  <c r="R310" i="2"/>
  <c r="P310" i="2"/>
  <c r="Q310" i="2" s="1"/>
  <c r="I310" i="2"/>
  <c r="H310" i="2"/>
  <c r="G310" i="2"/>
  <c r="R309" i="2"/>
  <c r="P309" i="2"/>
  <c r="I309" i="2"/>
  <c r="Q309" i="2" s="1"/>
  <c r="H309" i="2"/>
  <c r="G309" i="2"/>
  <c r="R308" i="2"/>
  <c r="Q308" i="2"/>
  <c r="P308" i="2"/>
  <c r="I308" i="2"/>
  <c r="H308" i="2"/>
  <c r="G308" i="2"/>
  <c r="R307" i="2"/>
  <c r="P307" i="2"/>
  <c r="I307" i="2"/>
  <c r="H307" i="2"/>
  <c r="G307" i="2"/>
  <c r="R306" i="2"/>
  <c r="P306" i="2"/>
  <c r="Q306" i="2" s="1"/>
  <c r="I306" i="2"/>
  <c r="H306" i="2"/>
  <c r="G306" i="2"/>
  <c r="R305" i="2"/>
  <c r="P305" i="2"/>
  <c r="I305" i="2"/>
  <c r="Q305" i="2" s="1"/>
  <c r="H305" i="2"/>
  <c r="G305" i="2"/>
  <c r="R304" i="2"/>
  <c r="P304" i="2"/>
  <c r="I304" i="2"/>
  <c r="Q304" i="2" s="1"/>
  <c r="H304" i="2"/>
  <c r="G304" i="2"/>
  <c r="R303" i="2"/>
  <c r="P303" i="2"/>
  <c r="I303" i="2"/>
  <c r="H303" i="2"/>
  <c r="G303" i="2"/>
  <c r="R302" i="2"/>
  <c r="P302" i="2"/>
  <c r="Q302" i="2" s="1"/>
  <c r="I302" i="2"/>
  <c r="H302" i="2"/>
  <c r="G302" i="2"/>
  <c r="R301" i="2"/>
  <c r="P301" i="2"/>
  <c r="I301" i="2"/>
  <c r="Q301" i="2" s="1"/>
  <c r="H301" i="2"/>
  <c r="G301" i="2"/>
  <c r="R300" i="2"/>
  <c r="Q300" i="2"/>
  <c r="P300" i="2"/>
  <c r="I300" i="2"/>
  <c r="H300" i="2"/>
  <c r="G300" i="2"/>
  <c r="R299" i="2"/>
  <c r="P299" i="2"/>
  <c r="I299" i="2"/>
  <c r="H299" i="2"/>
  <c r="G299" i="2"/>
  <c r="R298" i="2"/>
  <c r="P298" i="2"/>
  <c r="Q298" i="2" s="1"/>
  <c r="I298" i="2"/>
  <c r="H298" i="2"/>
  <c r="G298" i="2"/>
  <c r="R297" i="2"/>
  <c r="P297" i="2"/>
  <c r="I297" i="2"/>
  <c r="Q297" i="2" s="1"/>
  <c r="H297" i="2"/>
  <c r="G297" i="2"/>
  <c r="R296" i="2"/>
  <c r="P296" i="2"/>
  <c r="I296" i="2"/>
  <c r="Q296" i="2" s="1"/>
  <c r="H296" i="2"/>
  <c r="G296" i="2"/>
  <c r="R295" i="2"/>
  <c r="P295" i="2"/>
  <c r="I295" i="2"/>
  <c r="H295" i="2"/>
  <c r="G295" i="2"/>
  <c r="R294" i="2"/>
  <c r="P294" i="2"/>
  <c r="Q294" i="2" s="1"/>
  <c r="I294" i="2"/>
  <c r="H294" i="2"/>
  <c r="G294" i="2"/>
  <c r="R293" i="2"/>
  <c r="P293" i="2"/>
  <c r="I293" i="2"/>
  <c r="Q293" i="2" s="1"/>
  <c r="H293" i="2"/>
  <c r="G293" i="2"/>
  <c r="R292" i="2"/>
  <c r="P292" i="2"/>
  <c r="I292" i="2"/>
  <c r="Q292" i="2" s="1"/>
  <c r="H292" i="2"/>
  <c r="G292" i="2"/>
  <c r="R291" i="2"/>
  <c r="P291" i="2"/>
  <c r="I291" i="2"/>
  <c r="H291" i="2"/>
  <c r="G291" i="2"/>
  <c r="R290" i="2"/>
  <c r="P290" i="2"/>
  <c r="Q290" i="2" s="1"/>
  <c r="I290" i="2"/>
  <c r="H290" i="2"/>
  <c r="G290" i="2"/>
  <c r="R289" i="2"/>
  <c r="P289" i="2"/>
  <c r="I289" i="2"/>
  <c r="Q289" i="2" s="1"/>
  <c r="H289" i="2"/>
  <c r="G289" i="2"/>
  <c r="R288" i="2"/>
  <c r="Q288" i="2"/>
  <c r="P288" i="2"/>
  <c r="I288" i="2"/>
  <c r="H288" i="2"/>
  <c r="G288" i="2"/>
  <c r="R287" i="2"/>
  <c r="P287" i="2"/>
  <c r="I287" i="2"/>
  <c r="H287" i="2"/>
  <c r="G287" i="2"/>
  <c r="R286" i="2"/>
  <c r="P286" i="2"/>
  <c r="Q286" i="2" s="1"/>
  <c r="I286" i="2"/>
  <c r="H286" i="2"/>
  <c r="G286" i="2"/>
  <c r="R285" i="2"/>
  <c r="P285" i="2"/>
  <c r="I285" i="2"/>
  <c r="Q285" i="2" s="1"/>
  <c r="H285" i="2"/>
  <c r="G285" i="2"/>
  <c r="R284" i="2"/>
  <c r="P284" i="2"/>
  <c r="I284" i="2"/>
  <c r="Q284" i="2" s="1"/>
  <c r="H284" i="2"/>
  <c r="G284" i="2"/>
  <c r="R283" i="2"/>
  <c r="P283" i="2"/>
  <c r="I283" i="2"/>
  <c r="H283" i="2"/>
  <c r="G283" i="2"/>
  <c r="R282" i="2"/>
  <c r="P282" i="2"/>
  <c r="Q282" i="2" s="1"/>
  <c r="I282" i="2"/>
  <c r="H282" i="2"/>
  <c r="G282" i="2"/>
  <c r="R281" i="2"/>
  <c r="P281" i="2"/>
  <c r="I281" i="2"/>
  <c r="Q281" i="2" s="1"/>
  <c r="H281" i="2"/>
  <c r="G281" i="2"/>
  <c r="R280" i="2"/>
  <c r="Q280" i="2"/>
  <c r="P280" i="2"/>
  <c r="I280" i="2"/>
  <c r="H280" i="2"/>
  <c r="G280" i="2"/>
  <c r="R279" i="2"/>
  <c r="P279" i="2"/>
  <c r="I279" i="2"/>
  <c r="H279" i="2"/>
  <c r="G279" i="2"/>
  <c r="R278" i="2"/>
  <c r="P278" i="2"/>
  <c r="Q278" i="2" s="1"/>
  <c r="I278" i="2"/>
  <c r="H278" i="2"/>
  <c r="G278" i="2"/>
  <c r="R277" i="2"/>
  <c r="P277" i="2"/>
  <c r="I277" i="2"/>
  <c r="Q277" i="2" s="1"/>
  <c r="H277" i="2"/>
  <c r="G277" i="2"/>
  <c r="R276" i="2"/>
  <c r="P276" i="2"/>
  <c r="I276" i="2"/>
  <c r="Q276" i="2" s="1"/>
  <c r="H276" i="2"/>
  <c r="G276" i="2"/>
  <c r="R275" i="2"/>
  <c r="P275" i="2"/>
  <c r="I275" i="2"/>
  <c r="H275" i="2"/>
  <c r="G275" i="2"/>
  <c r="R274" i="2"/>
  <c r="P274" i="2"/>
  <c r="Q274" i="2" s="1"/>
  <c r="I274" i="2"/>
  <c r="H274" i="2"/>
  <c r="G274" i="2"/>
  <c r="R273" i="2"/>
  <c r="P273" i="2"/>
  <c r="I273" i="2"/>
  <c r="Q273" i="2" s="1"/>
  <c r="H273" i="2"/>
  <c r="G273" i="2"/>
  <c r="R272" i="2"/>
  <c r="Q272" i="2"/>
  <c r="P272" i="2"/>
  <c r="I272" i="2"/>
  <c r="H272" i="2"/>
  <c r="G272" i="2"/>
  <c r="R271" i="2"/>
  <c r="P271" i="2"/>
  <c r="I271" i="2"/>
  <c r="H271" i="2"/>
  <c r="G271" i="2"/>
  <c r="R270" i="2"/>
  <c r="P270" i="2"/>
  <c r="Q270" i="2" s="1"/>
  <c r="I270" i="2"/>
  <c r="H270" i="2"/>
  <c r="G270" i="2"/>
  <c r="R269" i="2"/>
  <c r="P269" i="2"/>
  <c r="I269" i="2"/>
  <c r="Q269" i="2" s="1"/>
  <c r="H269" i="2"/>
  <c r="G269" i="2"/>
  <c r="R268" i="2"/>
  <c r="Q268" i="2"/>
  <c r="P268" i="2"/>
  <c r="I268" i="2"/>
  <c r="H268" i="2"/>
  <c r="G268" i="2"/>
  <c r="R267" i="2"/>
  <c r="P267" i="2"/>
  <c r="I267" i="2"/>
  <c r="H267" i="2"/>
  <c r="G267" i="2"/>
  <c r="R266" i="2"/>
  <c r="P266" i="2"/>
  <c r="Q266" i="2" s="1"/>
  <c r="I266" i="2"/>
  <c r="H266" i="2"/>
  <c r="G266" i="2"/>
  <c r="R265" i="2"/>
  <c r="P265" i="2"/>
  <c r="I265" i="2"/>
  <c r="Q265" i="2" s="1"/>
  <c r="H265" i="2"/>
  <c r="G265" i="2"/>
  <c r="R264" i="2"/>
  <c r="P264" i="2"/>
  <c r="I264" i="2"/>
  <c r="Q264" i="2" s="1"/>
  <c r="H264" i="2"/>
  <c r="G264" i="2"/>
  <c r="R263" i="2"/>
  <c r="P263" i="2"/>
  <c r="I263" i="2"/>
  <c r="H263" i="2"/>
  <c r="G263" i="2"/>
  <c r="R262" i="2"/>
  <c r="P262" i="2"/>
  <c r="Q262" i="2" s="1"/>
  <c r="I262" i="2"/>
  <c r="H262" i="2"/>
  <c r="G262" i="2"/>
  <c r="R261" i="2"/>
  <c r="P261" i="2"/>
  <c r="I261" i="2"/>
  <c r="Q261" i="2" s="1"/>
  <c r="H261" i="2"/>
  <c r="G261" i="2"/>
  <c r="R260" i="2"/>
  <c r="Q260" i="2"/>
  <c r="P260" i="2"/>
  <c r="I260" i="2"/>
  <c r="H260" i="2"/>
  <c r="G260" i="2"/>
  <c r="R259" i="2"/>
  <c r="P259" i="2"/>
  <c r="I259" i="2"/>
  <c r="H259" i="2"/>
  <c r="G259" i="2"/>
  <c r="R258" i="2"/>
  <c r="P258" i="2"/>
  <c r="Q258" i="2" s="1"/>
  <c r="I258" i="2"/>
  <c r="H258" i="2"/>
  <c r="G258" i="2"/>
  <c r="R257" i="2"/>
  <c r="P257" i="2"/>
  <c r="I257" i="2"/>
  <c r="Q257" i="2" s="1"/>
  <c r="H257" i="2"/>
  <c r="G257" i="2"/>
  <c r="R256" i="2"/>
  <c r="P256" i="2"/>
  <c r="I256" i="2"/>
  <c r="H256" i="2"/>
  <c r="G256" i="2"/>
  <c r="R255" i="2"/>
  <c r="P255" i="2"/>
  <c r="I255" i="2"/>
  <c r="Q255" i="2" s="1"/>
  <c r="H255" i="2"/>
  <c r="G255" i="2"/>
  <c r="R254" i="2"/>
  <c r="P254" i="2"/>
  <c r="I254" i="2"/>
  <c r="H254" i="2"/>
  <c r="G254" i="2"/>
  <c r="R253" i="2"/>
  <c r="P253" i="2"/>
  <c r="I253" i="2"/>
  <c r="Q253" i="2" s="1"/>
  <c r="H253" i="2"/>
  <c r="G253" i="2"/>
  <c r="R252" i="2"/>
  <c r="P252" i="2"/>
  <c r="I252" i="2"/>
  <c r="H252" i="2"/>
  <c r="G252" i="2"/>
  <c r="R251" i="2"/>
  <c r="P251" i="2"/>
  <c r="I251" i="2"/>
  <c r="Q251" i="2" s="1"/>
  <c r="H251" i="2"/>
  <c r="G251" i="2"/>
  <c r="R250" i="2"/>
  <c r="P250" i="2"/>
  <c r="I250" i="2"/>
  <c r="H250" i="2"/>
  <c r="G250" i="2"/>
  <c r="R249" i="2"/>
  <c r="P249" i="2"/>
  <c r="I249" i="2"/>
  <c r="Q249" i="2" s="1"/>
  <c r="H249" i="2"/>
  <c r="G249" i="2"/>
  <c r="R248" i="2"/>
  <c r="Q248" i="2"/>
  <c r="P248" i="2"/>
  <c r="I248" i="2"/>
  <c r="H248" i="2"/>
  <c r="G248" i="2"/>
  <c r="R247" i="2"/>
  <c r="P247" i="2"/>
  <c r="I247" i="2"/>
  <c r="H247" i="2"/>
  <c r="G247" i="2"/>
  <c r="R246" i="2"/>
  <c r="P246" i="2"/>
  <c r="I246" i="2"/>
  <c r="H246" i="2"/>
  <c r="G246" i="2"/>
  <c r="R245" i="2"/>
  <c r="P245" i="2"/>
  <c r="I245" i="2"/>
  <c r="Q245" i="2" s="1"/>
  <c r="H245" i="2"/>
  <c r="G245" i="2"/>
  <c r="R244" i="2"/>
  <c r="P244" i="2"/>
  <c r="I244" i="2"/>
  <c r="H244" i="2"/>
  <c r="G244" i="2"/>
  <c r="R243" i="2"/>
  <c r="P243" i="2"/>
  <c r="I243" i="2"/>
  <c r="Q243" i="2" s="1"/>
  <c r="H243" i="2"/>
  <c r="G243" i="2"/>
  <c r="R242" i="2"/>
  <c r="P242" i="2"/>
  <c r="I242" i="2"/>
  <c r="Q242" i="2" s="1"/>
  <c r="H242" i="2"/>
  <c r="G242" i="2"/>
  <c r="R241" i="2"/>
  <c r="P241" i="2"/>
  <c r="I241" i="2"/>
  <c r="H241" i="2"/>
  <c r="G241" i="2"/>
  <c r="R240" i="2"/>
  <c r="P240" i="2"/>
  <c r="Q240" i="2" s="1"/>
  <c r="I240" i="2"/>
  <c r="H240" i="2"/>
  <c r="G240" i="2"/>
  <c r="R239" i="2"/>
  <c r="P239" i="2"/>
  <c r="I239" i="2"/>
  <c r="Q239" i="2" s="1"/>
  <c r="H239" i="2"/>
  <c r="G239" i="2"/>
  <c r="R238" i="2"/>
  <c r="P238" i="2"/>
  <c r="I238" i="2"/>
  <c r="H238" i="2"/>
  <c r="G238" i="2"/>
  <c r="R237" i="2"/>
  <c r="P237" i="2"/>
  <c r="I237" i="2"/>
  <c r="Q237" i="2" s="1"/>
  <c r="H237" i="2"/>
  <c r="G237" i="2"/>
  <c r="R236" i="2"/>
  <c r="P236" i="2"/>
  <c r="I236" i="2"/>
  <c r="H236" i="2"/>
  <c r="G236" i="2"/>
  <c r="R235" i="2"/>
  <c r="P235" i="2"/>
  <c r="I235" i="2"/>
  <c r="Q235" i="2" s="1"/>
  <c r="H235" i="2"/>
  <c r="G235" i="2"/>
  <c r="R234" i="2"/>
  <c r="P234" i="2"/>
  <c r="I234" i="2"/>
  <c r="H234" i="2"/>
  <c r="G234" i="2"/>
  <c r="R233" i="2"/>
  <c r="P233" i="2"/>
  <c r="Q233" i="2" s="1"/>
  <c r="I233" i="2"/>
  <c r="H233" i="2"/>
  <c r="G233" i="2"/>
  <c r="R232" i="2"/>
  <c r="P232" i="2"/>
  <c r="I232" i="2"/>
  <c r="Q232" i="2" s="1"/>
  <c r="H232" i="2"/>
  <c r="G232" i="2"/>
  <c r="R231" i="2"/>
  <c r="P231" i="2"/>
  <c r="I231" i="2"/>
  <c r="H231" i="2"/>
  <c r="G231" i="2"/>
  <c r="R230" i="2"/>
  <c r="P230" i="2"/>
  <c r="I230" i="2"/>
  <c r="Q230" i="2" s="1"/>
  <c r="H230" i="2"/>
  <c r="G230" i="2"/>
  <c r="R229" i="2"/>
  <c r="P229" i="2"/>
  <c r="I229" i="2"/>
  <c r="H229" i="2"/>
  <c r="G229" i="2"/>
  <c r="R228" i="2"/>
  <c r="P228" i="2"/>
  <c r="I228" i="2"/>
  <c r="Q228" i="2" s="1"/>
  <c r="H228" i="2"/>
  <c r="G228" i="2"/>
  <c r="R227" i="2"/>
  <c r="P227" i="2"/>
  <c r="I227" i="2"/>
  <c r="Q227" i="2" s="1"/>
  <c r="H227" i="2"/>
  <c r="G227" i="2"/>
  <c r="R226" i="2"/>
  <c r="P226" i="2"/>
  <c r="I226" i="2"/>
  <c r="H226" i="2"/>
  <c r="G226" i="2"/>
  <c r="R225" i="2"/>
  <c r="P225" i="2"/>
  <c r="Q225" i="2" s="1"/>
  <c r="I225" i="2"/>
  <c r="H225" i="2"/>
  <c r="G225" i="2"/>
  <c r="R224" i="2"/>
  <c r="P224" i="2"/>
  <c r="I224" i="2"/>
  <c r="Q224" i="2" s="1"/>
  <c r="H224" i="2"/>
  <c r="G224" i="2"/>
  <c r="R223" i="2"/>
  <c r="P223" i="2"/>
  <c r="I223" i="2"/>
  <c r="H223" i="2"/>
  <c r="G223" i="2"/>
  <c r="R222" i="2"/>
  <c r="P222" i="2"/>
  <c r="I222" i="2"/>
  <c r="Q222" i="2" s="1"/>
  <c r="H222" i="2"/>
  <c r="G222" i="2"/>
  <c r="R221" i="2"/>
  <c r="P221" i="2"/>
  <c r="I221" i="2"/>
  <c r="H221" i="2"/>
  <c r="G221" i="2"/>
  <c r="R220" i="2"/>
  <c r="P220" i="2"/>
  <c r="I220" i="2"/>
  <c r="Q220" i="2" s="1"/>
  <c r="H220" i="2"/>
  <c r="G220" i="2"/>
  <c r="R219" i="2"/>
  <c r="P219" i="2"/>
  <c r="I219" i="2"/>
  <c r="H219" i="2"/>
  <c r="G219" i="2"/>
  <c r="R218" i="2"/>
  <c r="P218" i="2"/>
  <c r="I218" i="2"/>
  <c r="Q218" i="2" s="1"/>
  <c r="H218" i="2"/>
  <c r="G218" i="2"/>
  <c r="R217" i="2"/>
  <c r="P217" i="2"/>
  <c r="I217" i="2"/>
  <c r="H217" i="2"/>
  <c r="G217" i="2"/>
  <c r="R216" i="2"/>
  <c r="P216" i="2"/>
  <c r="I216" i="2"/>
  <c r="Q216" i="2" s="1"/>
  <c r="H216" i="2"/>
  <c r="G216" i="2"/>
  <c r="R215" i="2"/>
  <c r="P215" i="2"/>
  <c r="I215" i="2"/>
  <c r="Q215" i="2" s="1"/>
  <c r="H215" i="2"/>
  <c r="G215" i="2"/>
  <c r="R214" i="2"/>
  <c r="P214" i="2"/>
  <c r="I214" i="2"/>
  <c r="H214" i="2"/>
  <c r="G214" i="2"/>
  <c r="R213" i="2"/>
  <c r="P213" i="2"/>
  <c r="I213" i="2"/>
  <c r="Q213" i="2" s="1"/>
  <c r="H213" i="2"/>
  <c r="G213" i="2"/>
  <c r="R212" i="2"/>
  <c r="P212" i="2"/>
  <c r="I212" i="2"/>
  <c r="H212" i="2"/>
  <c r="G212" i="2"/>
  <c r="R211" i="2"/>
  <c r="P211" i="2"/>
  <c r="I211" i="2"/>
  <c r="Q211" i="2" s="1"/>
  <c r="H211" i="2"/>
  <c r="G211" i="2"/>
  <c r="R210" i="2"/>
  <c r="P210" i="2"/>
  <c r="I210" i="2"/>
  <c r="H210" i="2"/>
  <c r="G210" i="2"/>
  <c r="R209" i="2"/>
  <c r="P209" i="2"/>
  <c r="I209" i="2"/>
  <c r="Q209" i="2" s="1"/>
  <c r="H209" i="2"/>
  <c r="G209" i="2"/>
  <c r="R208" i="2"/>
  <c r="P208" i="2"/>
  <c r="I208" i="2"/>
  <c r="H208" i="2"/>
  <c r="G208" i="2"/>
  <c r="R207" i="2"/>
  <c r="P207" i="2"/>
  <c r="I207" i="2"/>
  <c r="Q207" i="2" s="1"/>
  <c r="H207" i="2"/>
  <c r="G207" i="2"/>
  <c r="R206" i="2"/>
  <c r="P206" i="2"/>
  <c r="I206" i="2"/>
  <c r="H206" i="2"/>
  <c r="G206" i="2"/>
  <c r="R205" i="2"/>
  <c r="P205" i="2"/>
  <c r="I205" i="2"/>
  <c r="Q205" i="2" s="1"/>
  <c r="H205" i="2"/>
  <c r="G205" i="2"/>
  <c r="R204" i="2"/>
  <c r="P204" i="2"/>
  <c r="I204" i="2"/>
  <c r="H204" i="2"/>
  <c r="G204" i="2"/>
  <c r="R203" i="2"/>
  <c r="P203" i="2"/>
  <c r="I203" i="2"/>
  <c r="Q203" i="2" s="1"/>
  <c r="H203" i="2"/>
  <c r="G203" i="2"/>
  <c r="R202" i="2"/>
  <c r="P202" i="2"/>
  <c r="I202" i="2"/>
  <c r="H202" i="2"/>
  <c r="G202" i="2"/>
  <c r="R201" i="2"/>
  <c r="P201" i="2"/>
  <c r="Q201" i="2" s="1"/>
  <c r="I201" i="2"/>
  <c r="H201" i="2"/>
  <c r="G201" i="2"/>
  <c r="R200" i="2"/>
  <c r="P200" i="2"/>
  <c r="Q200" i="2" s="1"/>
  <c r="I200" i="2"/>
  <c r="H200" i="2"/>
  <c r="G200" i="2"/>
  <c r="R199" i="2"/>
  <c r="P199" i="2"/>
  <c r="I199" i="2"/>
  <c r="Q199" i="2" s="1"/>
  <c r="H199" i="2"/>
  <c r="G199" i="2"/>
  <c r="R198" i="2"/>
  <c r="P198" i="2"/>
  <c r="I198" i="2"/>
  <c r="Q198" i="2" s="1"/>
  <c r="H198" i="2"/>
  <c r="G198" i="2"/>
  <c r="R197" i="2"/>
  <c r="P197" i="2"/>
  <c r="I197" i="2"/>
  <c r="H197" i="2"/>
  <c r="G197" i="2"/>
  <c r="R196" i="2"/>
  <c r="P196" i="2"/>
  <c r="I196" i="2"/>
  <c r="Q196" i="2" s="1"/>
  <c r="H196" i="2"/>
  <c r="G196" i="2"/>
  <c r="R195" i="2"/>
  <c r="P195" i="2"/>
  <c r="I195" i="2"/>
  <c r="H195" i="2"/>
  <c r="G195" i="2"/>
  <c r="R194" i="2"/>
  <c r="P194" i="2"/>
  <c r="Q194" i="2" s="1"/>
  <c r="I194" i="2"/>
  <c r="H194" i="2"/>
  <c r="G194" i="2"/>
  <c r="R193" i="2"/>
  <c r="P193" i="2"/>
  <c r="I193" i="2"/>
  <c r="Q193" i="2" s="1"/>
  <c r="H193" i="2"/>
  <c r="G193" i="2"/>
  <c r="R192" i="2"/>
  <c r="P192" i="2"/>
  <c r="I192" i="2"/>
  <c r="Q192" i="2" s="1"/>
  <c r="H192" i="2"/>
  <c r="G192" i="2"/>
  <c r="R191" i="2"/>
  <c r="P191" i="2"/>
  <c r="I191" i="2"/>
  <c r="H191" i="2"/>
  <c r="G191" i="2"/>
  <c r="R190" i="2"/>
  <c r="P190" i="2"/>
  <c r="Q190" i="2" s="1"/>
  <c r="I190" i="2"/>
  <c r="H190" i="2"/>
  <c r="G190" i="2"/>
  <c r="R189" i="2"/>
  <c r="P189" i="2"/>
  <c r="I189" i="2"/>
  <c r="H189" i="2"/>
  <c r="G189" i="2"/>
  <c r="R188" i="2"/>
  <c r="P188" i="2"/>
  <c r="I188" i="2"/>
  <c r="Q188" i="2" s="1"/>
  <c r="H188" i="2"/>
  <c r="G188" i="2"/>
  <c r="R187" i="2"/>
  <c r="Q187" i="2"/>
  <c r="P187" i="2"/>
  <c r="I187" i="2"/>
  <c r="H187" i="2"/>
  <c r="G187" i="2"/>
  <c r="R186" i="2"/>
  <c r="P186" i="2"/>
  <c r="I186" i="2"/>
  <c r="H186" i="2"/>
  <c r="G186" i="2"/>
  <c r="R185" i="2"/>
  <c r="P185" i="2"/>
  <c r="I185" i="2"/>
  <c r="H185" i="2"/>
  <c r="G185" i="2"/>
  <c r="R184" i="2"/>
  <c r="P184" i="2"/>
  <c r="I184" i="2"/>
  <c r="Q184" i="2" s="1"/>
  <c r="H184" i="2"/>
  <c r="G184" i="2"/>
  <c r="R183" i="2"/>
  <c r="Q183" i="2"/>
  <c r="P183" i="2"/>
  <c r="I183" i="2"/>
  <c r="H183" i="2"/>
  <c r="G183" i="2"/>
  <c r="R182" i="2"/>
  <c r="P182" i="2"/>
  <c r="I182" i="2"/>
  <c r="H182" i="2"/>
  <c r="G182" i="2"/>
  <c r="R181" i="2"/>
  <c r="P181" i="2"/>
  <c r="Q181" i="2" s="1"/>
  <c r="I181" i="2"/>
  <c r="H181" i="2"/>
  <c r="G181" i="2"/>
  <c r="R180" i="2"/>
  <c r="P180" i="2"/>
  <c r="I180" i="2"/>
  <c r="Q180" i="2" s="1"/>
  <c r="H180" i="2"/>
  <c r="G180" i="2"/>
  <c r="R179" i="2"/>
  <c r="P179" i="2"/>
  <c r="I179" i="2"/>
  <c r="Q179" i="2" s="1"/>
  <c r="H179" i="2"/>
  <c r="G179" i="2"/>
  <c r="R178" i="2"/>
  <c r="P178" i="2"/>
  <c r="I178" i="2"/>
  <c r="H178" i="2"/>
  <c r="G178" i="2"/>
  <c r="R177" i="2"/>
  <c r="P177" i="2"/>
  <c r="Q177" i="2" s="1"/>
  <c r="I177" i="2"/>
  <c r="H177" i="2"/>
  <c r="G177" i="2"/>
  <c r="R176" i="2"/>
  <c r="P176" i="2"/>
  <c r="I176" i="2"/>
  <c r="Q176" i="2" s="1"/>
  <c r="H176" i="2"/>
  <c r="G176" i="2"/>
  <c r="R175" i="2"/>
  <c r="P175" i="2"/>
  <c r="I175" i="2"/>
  <c r="Q175" i="2" s="1"/>
  <c r="H175" i="2"/>
  <c r="G175" i="2"/>
  <c r="R174" i="2"/>
  <c r="P174" i="2"/>
  <c r="I174" i="2"/>
  <c r="H174" i="2"/>
  <c r="G174" i="2"/>
  <c r="R173" i="2"/>
  <c r="P173" i="2"/>
  <c r="Q173" i="2" s="1"/>
  <c r="I173" i="2"/>
  <c r="H173" i="2"/>
  <c r="G173" i="2"/>
  <c r="R172" i="2"/>
  <c r="P172" i="2"/>
  <c r="I172" i="2"/>
  <c r="Q172" i="2" s="1"/>
  <c r="H172" i="2"/>
  <c r="G172" i="2"/>
  <c r="R171" i="2"/>
  <c r="Q171" i="2"/>
  <c r="P171" i="2"/>
  <c r="I171" i="2"/>
  <c r="H171" i="2"/>
  <c r="G171" i="2"/>
  <c r="R170" i="2"/>
  <c r="P170" i="2"/>
  <c r="I170" i="2"/>
  <c r="H170" i="2"/>
  <c r="G170" i="2"/>
  <c r="R169" i="2"/>
  <c r="P169" i="2"/>
  <c r="Q169" i="2" s="1"/>
  <c r="I169" i="2"/>
  <c r="H169" i="2"/>
  <c r="G169" i="2"/>
  <c r="R168" i="2"/>
  <c r="P168" i="2"/>
  <c r="I168" i="2"/>
  <c r="Q168" i="2" s="1"/>
  <c r="H168" i="2"/>
  <c r="G168" i="2"/>
  <c r="R167" i="2"/>
  <c r="P167" i="2"/>
  <c r="I167" i="2"/>
  <c r="Q167" i="2" s="1"/>
  <c r="H167" i="2"/>
  <c r="G167" i="2"/>
  <c r="R166" i="2"/>
  <c r="P166" i="2"/>
  <c r="I166" i="2"/>
  <c r="H166" i="2"/>
  <c r="G166" i="2"/>
  <c r="R165" i="2"/>
  <c r="P165" i="2"/>
  <c r="Q165" i="2" s="1"/>
  <c r="I165" i="2"/>
  <c r="H165" i="2"/>
  <c r="G165" i="2"/>
  <c r="R164" i="2"/>
  <c r="P164" i="2"/>
  <c r="I164" i="2"/>
  <c r="Q164" i="2" s="1"/>
  <c r="H164" i="2"/>
  <c r="G164" i="2"/>
  <c r="R163" i="2"/>
  <c r="Q163" i="2"/>
  <c r="P163" i="2"/>
  <c r="I163" i="2"/>
  <c r="H163" i="2"/>
  <c r="G163" i="2"/>
  <c r="R162" i="2"/>
  <c r="P162" i="2"/>
  <c r="I162" i="2"/>
  <c r="H162" i="2"/>
  <c r="G162" i="2"/>
  <c r="R161" i="2"/>
  <c r="P161" i="2"/>
  <c r="I161" i="2"/>
  <c r="Q161" i="2" s="1"/>
  <c r="H161" i="2"/>
  <c r="G161" i="2"/>
  <c r="R160" i="2"/>
  <c r="P160" i="2"/>
  <c r="I160" i="2"/>
  <c r="H160" i="2"/>
  <c r="G160" i="2"/>
  <c r="R159" i="2"/>
  <c r="P159" i="2"/>
  <c r="Q159" i="2" s="1"/>
  <c r="I159" i="2"/>
  <c r="H159" i="2"/>
  <c r="G159" i="2"/>
  <c r="R158" i="2"/>
  <c r="P158" i="2"/>
  <c r="I158" i="2"/>
  <c r="Q158" i="2" s="1"/>
  <c r="H158" i="2"/>
  <c r="G158" i="2"/>
  <c r="R157" i="2"/>
  <c r="Q157" i="2"/>
  <c r="P157" i="2"/>
  <c r="I157" i="2"/>
  <c r="H157" i="2"/>
  <c r="G157" i="2"/>
  <c r="R156" i="2"/>
  <c r="P156" i="2"/>
  <c r="I156" i="2"/>
  <c r="H156" i="2"/>
  <c r="G156" i="2"/>
  <c r="R155" i="2"/>
  <c r="P155" i="2"/>
  <c r="I155" i="2"/>
  <c r="Q155" i="2" s="1"/>
  <c r="H155" i="2"/>
  <c r="G155" i="2"/>
  <c r="R154" i="2"/>
  <c r="P154" i="2"/>
  <c r="I154" i="2"/>
  <c r="H154" i="2"/>
  <c r="G154" i="2"/>
  <c r="R153" i="2"/>
  <c r="P153" i="2"/>
  <c r="Q153" i="2" s="1"/>
  <c r="I153" i="2"/>
  <c r="H153" i="2"/>
  <c r="G153" i="2"/>
  <c r="R152" i="2"/>
  <c r="P152" i="2"/>
  <c r="I152" i="2"/>
  <c r="Q152" i="2" s="1"/>
  <c r="H152" i="2"/>
  <c r="G152" i="2"/>
  <c r="R151" i="2"/>
  <c r="Q151" i="2"/>
  <c r="P151" i="2"/>
  <c r="I151" i="2"/>
  <c r="H151" i="2"/>
  <c r="G151" i="2"/>
  <c r="R150" i="2"/>
  <c r="P150" i="2"/>
  <c r="I150" i="2"/>
  <c r="H150" i="2"/>
  <c r="G150" i="2"/>
  <c r="R149" i="2"/>
  <c r="P149" i="2"/>
  <c r="Q149" i="2" s="1"/>
  <c r="I149" i="2"/>
  <c r="H149" i="2"/>
  <c r="G149" i="2"/>
  <c r="R148" i="2"/>
  <c r="P148" i="2"/>
  <c r="I148" i="2"/>
  <c r="Q148" i="2" s="1"/>
  <c r="H148" i="2"/>
  <c r="G148" i="2"/>
  <c r="R147" i="2"/>
  <c r="P147" i="2"/>
  <c r="I147" i="2"/>
  <c r="H147" i="2"/>
  <c r="G147" i="2"/>
  <c r="R146" i="2"/>
  <c r="P146" i="2"/>
  <c r="I146" i="2"/>
  <c r="Q146" i="2" s="1"/>
  <c r="H146" i="2"/>
  <c r="G146" i="2"/>
  <c r="R145" i="2"/>
  <c r="Q145" i="2"/>
  <c r="P145" i="2"/>
  <c r="I145" i="2"/>
  <c r="H145" i="2"/>
  <c r="G145" i="2"/>
  <c r="R144" i="2"/>
  <c r="P144" i="2"/>
  <c r="I144" i="2"/>
  <c r="H144" i="2"/>
  <c r="G144" i="2"/>
  <c r="R143" i="2"/>
  <c r="P143" i="2"/>
  <c r="Q143" i="2" s="1"/>
  <c r="I143" i="2"/>
  <c r="H143" i="2"/>
  <c r="G143" i="2"/>
  <c r="R142" i="2"/>
  <c r="P142" i="2"/>
  <c r="I142" i="2"/>
  <c r="Q142" i="2" s="1"/>
  <c r="H142" i="2"/>
  <c r="G142" i="2"/>
  <c r="R141" i="2"/>
  <c r="P141" i="2"/>
  <c r="I141" i="2"/>
  <c r="H141" i="2"/>
  <c r="G141" i="2"/>
  <c r="R140" i="2"/>
  <c r="P140" i="2"/>
  <c r="I140" i="2"/>
  <c r="Q140" i="2" s="1"/>
  <c r="H140" i="2"/>
  <c r="G140" i="2"/>
  <c r="R139" i="2"/>
  <c r="Q139" i="2"/>
  <c r="P139" i="2"/>
  <c r="I139" i="2"/>
  <c r="H139" i="2"/>
  <c r="G139" i="2"/>
  <c r="R138" i="2"/>
  <c r="P138" i="2"/>
  <c r="I138" i="2"/>
  <c r="H138" i="2"/>
  <c r="G138" i="2"/>
  <c r="R137" i="2"/>
  <c r="P137" i="2"/>
  <c r="Q137" i="2" s="1"/>
  <c r="I137" i="2"/>
  <c r="H137" i="2"/>
  <c r="G137" i="2"/>
  <c r="R136" i="2"/>
  <c r="P136" i="2"/>
  <c r="I136" i="2"/>
  <c r="Q136" i="2" s="1"/>
  <c r="H136" i="2"/>
  <c r="G136" i="2"/>
  <c r="R135" i="2"/>
  <c r="P135" i="2"/>
  <c r="I135" i="2"/>
  <c r="Q135" i="2" s="1"/>
  <c r="H135" i="2"/>
  <c r="G135" i="2"/>
  <c r="R134" i="2"/>
  <c r="P134" i="2"/>
  <c r="I134" i="2"/>
  <c r="H134" i="2"/>
  <c r="G134" i="2"/>
  <c r="R133" i="2"/>
  <c r="P133" i="2"/>
  <c r="I133" i="2"/>
  <c r="Q133" i="2" s="1"/>
  <c r="H133" i="2"/>
  <c r="G133" i="2"/>
  <c r="R132" i="2"/>
  <c r="P132" i="2"/>
  <c r="I132" i="2"/>
  <c r="H132" i="2"/>
  <c r="G132" i="2"/>
  <c r="R131" i="2"/>
  <c r="P131" i="2"/>
  <c r="I131" i="2"/>
  <c r="Q131" i="2" s="1"/>
  <c r="H131" i="2"/>
  <c r="G131" i="2"/>
  <c r="R130" i="2"/>
  <c r="P130" i="2"/>
  <c r="I130" i="2"/>
  <c r="H130" i="2"/>
  <c r="G130" i="2"/>
  <c r="R129" i="2"/>
  <c r="P129" i="2"/>
  <c r="Q129" i="2" s="1"/>
  <c r="I129" i="2"/>
  <c r="H129" i="2"/>
  <c r="G129" i="2"/>
  <c r="R128" i="2"/>
  <c r="P128" i="2"/>
  <c r="I128" i="2"/>
  <c r="Q128" i="2" s="1"/>
  <c r="H128" i="2"/>
  <c r="G128" i="2"/>
  <c r="R127" i="2"/>
  <c r="Q127" i="2"/>
  <c r="P127" i="2"/>
  <c r="I127" i="2"/>
  <c r="H127" i="2"/>
  <c r="G127" i="2"/>
  <c r="R126" i="2"/>
  <c r="P126" i="2"/>
  <c r="I126" i="2"/>
  <c r="H126" i="2"/>
  <c r="G126" i="2"/>
  <c r="R125" i="2"/>
  <c r="P125" i="2"/>
  <c r="I125" i="2"/>
  <c r="Q125" i="2" s="1"/>
  <c r="H125" i="2"/>
  <c r="G125" i="2"/>
  <c r="R124" i="2"/>
  <c r="P124" i="2"/>
  <c r="I124" i="2"/>
  <c r="H124" i="2"/>
  <c r="G124" i="2"/>
  <c r="R123" i="2"/>
  <c r="P123" i="2"/>
  <c r="I123" i="2"/>
  <c r="Q123" i="2" s="1"/>
  <c r="H123" i="2"/>
  <c r="G123" i="2"/>
  <c r="R122" i="2"/>
  <c r="P122" i="2"/>
  <c r="I122" i="2"/>
  <c r="H122" i="2"/>
  <c r="G122" i="2"/>
  <c r="R121" i="2"/>
  <c r="P121" i="2"/>
  <c r="Q121" i="2" s="1"/>
  <c r="I121" i="2"/>
  <c r="H121" i="2"/>
  <c r="G121" i="2"/>
  <c r="R120" i="2"/>
  <c r="P120" i="2"/>
  <c r="I120" i="2"/>
  <c r="Q120" i="2" s="1"/>
  <c r="H120" i="2"/>
  <c r="G120" i="2"/>
  <c r="R119" i="2"/>
  <c r="P119" i="2"/>
  <c r="I119" i="2"/>
  <c r="H119" i="2"/>
  <c r="G119" i="2"/>
  <c r="R118" i="2"/>
  <c r="P118" i="2"/>
  <c r="I118" i="2"/>
  <c r="Q118" i="2" s="1"/>
  <c r="H118" i="2"/>
  <c r="G118" i="2"/>
  <c r="R117" i="2"/>
  <c r="Q117" i="2"/>
  <c r="P117" i="2"/>
  <c r="I117" i="2"/>
  <c r="H117" i="2"/>
  <c r="G117" i="2"/>
  <c r="R116" i="2"/>
  <c r="P116" i="2"/>
  <c r="I116" i="2"/>
  <c r="H116" i="2"/>
  <c r="G116" i="2"/>
  <c r="R115" i="2"/>
  <c r="P115" i="2"/>
  <c r="Q115" i="2" s="1"/>
  <c r="I115" i="2"/>
  <c r="H115" i="2"/>
  <c r="G115" i="2"/>
  <c r="R114" i="2"/>
  <c r="P114" i="2"/>
  <c r="I114" i="2"/>
  <c r="Q114" i="2" s="1"/>
  <c r="H114" i="2"/>
  <c r="G114" i="2"/>
  <c r="R113" i="2"/>
  <c r="P113" i="2"/>
  <c r="I113" i="2"/>
  <c r="Q113" i="2" s="1"/>
  <c r="H113" i="2"/>
  <c r="G113" i="2"/>
  <c r="R112" i="2"/>
  <c r="P112" i="2"/>
  <c r="I112" i="2"/>
  <c r="H112" i="2"/>
  <c r="G112" i="2"/>
  <c r="R111" i="2"/>
  <c r="P111" i="2"/>
  <c r="Q111" i="2" s="1"/>
  <c r="I111" i="2"/>
  <c r="H111" i="2"/>
  <c r="G111" i="2"/>
  <c r="R110" i="2"/>
  <c r="P110" i="2"/>
  <c r="I110" i="2"/>
  <c r="Q110" i="2" s="1"/>
  <c r="H110" i="2"/>
  <c r="G110" i="2"/>
  <c r="R109" i="2"/>
  <c r="P109" i="2"/>
  <c r="I109" i="2"/>
  <c r="H109" i="2"/>
  <c r="G109" i="2"/>
  <c r="R108" i="2"/>
  <c r="P108" i="2"/>
  <c r="I108" i="2"/>
  <c r="Q108" i="2" s="1"/>
  <c r="H108" i="2"/>
  <c r="G108" i="2"/>
  <c r="R107" i="2"/>
  <c r="P107" i="2"/>
  <c r="I107" i="2"/>
  <c r="Q107" i="2" s="1"/>
  <c r="H107" i="2"/>
  <c r="G107" i="2"/>
  <c r="R106" i="2"/>
  <c r="P106" i="2"/>
  <c r="I106" i="2"/>
  <c r="H106" i="2"/>
  <c r="G106" i="2"/>
  <c r="R105" i="2"/>
  <c r="P105" i="2"/>
  <c r="Q105" i="2" s="1"/>
  <c r="I105" i="2"/>
  <c r="H105" i="2"/>
  <c r="G105" i="2"/>
  <c r="R104" i="2"/>
  <c r="P104" i="2"/>
  <c r="I104" i="2"/>
  <c r="Q104" i="2" s="1"/>
  <c r="H104" i="2"/>
  <c r="G104" i="2"/>
  <c r="R103" i="2"/>
  <c r="Q103" i="2"/>
  <c r="P103" i="2"/>
  <c r="I103" i="2"/>
  <c r="H103" i="2"/>
  <c r="G103" i="2"/>
  <c r="R102" i="2"/>
  <c r="P102" i="2"/>
  <c r="I102" i="2"/>
  <c r="H102" i="2"/>
  <c r="G102" i="2"/>
  <c r="R101" i="2"/>
  <c r="P101" i="2"/>
  <c r="Q101" i="2" s="1"/>
  <c r="I101" i="2"/>
  <c r="H101" i="2"/>
  <c r="G101" i="2"/>
  <c r="R100" i="2"/>
  <c r="P100" i="2"/>
  <c r="I100" i="2"/>
  <c r="Q100" i="2" s="1"/>
  <c r="H100" i="2"/>
  <c r="G100" i="2"/>
  <c r="R99" i="2"/>
  <c r="P99" i="2"/>
  <c r="I99" i="2"/>
  <c r="H99" i="2"/>
  <c r="G99" i="2"/>
  <c r="R98" i="2"/>
  <c r="P98" i="2"/>
  <c r="I98" i="2"/>
  <c r="Q98" i="2" s="1"/>
  <c r="H98" i="2"/>
  <c r="G98" i="2"/>
  <c r="R97" i="2"/>
  <c r="P97" i="2"/>
  <c r="I97" i="2"/>
  <c r="H97" i="2"/>
  <c r="G97" i="2"/>
  <c r="R96" i="2"/>
  <c r="P96" i="2"/>
  <c r="I96" i="2"/>
  <c r="Q96" i="2" s="1"/>
  <c r="H96" i="2"/>
  <c r="G96" i="2"/>
  <c r="R95" i="2"/>
  <c r="P95" i="2"/>
  <c r="I95" i="2"/>
  <c r="H95" i="2"/>
  <c r="G95" i="2"/>
  <c r="R94" i="2"/>
  <c r="P94" i="2"/>
  <c r="I94" i="2"/>
  <c r="Q94" i="2" s="1"/>
  <c r="H94" i="2"/>
  <c r="G94" i="2"/>
  <c r="R93" i="2"/>
  <c r="P93" i="2"/>
  <c r="I93" i="2"/>
  <c r="H93" i="2"/>
  <c r="G93" i="2"/>
  <c r="R92" i="2"/>
  <c r="P92" i="2"/>
  <c r="Q92" i="2" s="1"/>
  <c r="I92" i="2"/>
  <c r="H92" i="2"/>
  <c r="G92" i="2"/>
  <c r="R91" i="2"/>
  <c r="P91" i="2"/>
  <c r="I91" i="2"/>
  <c r="Q91" i="2" s="1"/>
  <c r="H91" i="2"/>
  <c r="G91" i="2"/>
  <c r="R90" i="2"/>
  <c r="P90" i="2"/>
  <c r="I90" i="2"/>
  <c r="H90" i="2"/>
  <c r="G90" i="2"/>
  <c r="R89" i="2"/>
  <c r="P89" i="2"/>
  <c r="I89" i="2"/>
  <c r="Q89" i="2" s="1"/>
  <c r="H89" i="2"/>
  <c r="G89" i="2"/>
  <c r="R88" i="2"/>
  <c r="P88" i="2"/>
  <c r="I88" i="2"/>
  <c r="H88" i="2"/>
  <c r="G88" i="2"/>
  <c r="R87" i="2"/>
  <c r="P87" i="2"/>
  <c r="I87" i="2"/>
  <c r="Q87" i="2" s="1"/>
  <c r="H87" i="2"/>
  <c r="G87" i="2"/>
  <c r="R86" i="2"/>
  <c r="P86" i="2"/>
  <c r="I86" i="2"/>
  <c r="H86" i="2"/>
  <c r="G86" i="2"/>
  <c r="R85" i="2"/>
  <c r="P85" i="2"/>
  <c r="I85" i="2"/>
  <c r="Q85" i="2" s="1"/>
  <c r="H85" i="2"/>
  <c r="G85" i="2"/>
  <c r="R84" i="2"/>
  <c r="P84" i="2"/>
  <c r="I84" i="2"/>
  <c r="H84" i="2"/>
  <c r="G84" i="2"/>
  <c r="R83" i="2"/>
  <c r="P83" i="2"/>
  <c r="I83" i="2"/>
  <c r="Q83" i="2" s="1"/>
  <c r="H83" i="2"/>
  <c r="G83" i="2"/>
  <c r="R82" i="2"/>
  <c r="P82" i="2"/>
  <c r="I82" i="2"/>
  <c r="H82" i="2"/>
  <c r="G82" i="2"/>
  <c r="R81" i="2"/>
  <c r="P81" i="2"/>
  <c r="I81" i="2"/>
  <c r="Q81" i="2" s="1"/>
  <c r="H81" i="2"/>
  <c r="G81" i="2"/>
  <c r="R80" i="2"/>
  <c r="P80" i="2"/>
  <c r="I80" i="2"/>
  <c r="H80" i="2"/>
  <c r="G80" i="2"/>
  <c r="R79" i="2"/>
  <c r="P79" i="2"/>
  <c r="I79" i="2"/>
  <c r="Q79" i="2" s="1"/>
  <c r="H79" i="2"/>
  <c r="G79" i="2"/>
  <c r="R78" i="2"/>
  <c r="P78" i="2"/>
  <c r="I78" i="2"/>
  <c r="H78" i="2"/>
  <c r="G78" i="2"/>
  <c r="R77" i="2"/>
  <c r="P77" i="2"/>
  <c r="I77" i="2"/>
  <c r="Q77" i="2" s="1"/>
  <c r="H77" i="2"/>
  <c r="G77" i="2"/>
  <c r="R76" i="2"/>
  <c r="P76" i="2"/>
  <c r="I76" i="2"/>
  <c r="H76" i="2"/>
  <c r="G76" i="2"/>
  <c r="R75" i="2"/>
  <c r="P75" i="2"/>
  <c r="I75" i="2"/>
  <c r="Q75" i="2" s="1"/>
  <c r="H75" i="2"/>
  <c r="G75" i="2"/>
  <c r="R74" i="2"/>
  <c r="P74" i="2"/>
  <c r="I74" i="2"/>
  <c r="H74" i="2"/>
  <c r="G74" i="2"/>
  <c r="R73" i="2"/>
  <c r="P73" i="2"/>
  <c r="I73" i="2"/>
  <c r="Q73" i="2" s="1"/>
  <c r="H73" i="2"/>
  <c r="G73" i="2"/>
  <c r="R72" i="2"/>
  <c r="P72" i="2"/>
  <c r="I72" i="2"/>
  <c r="H72" i="2"/>
  <c r="G72" i="2"/>
  <c r="R71" i="2"/>
  <c r="P71" i="2"/>
  <c r="I71" i="2"/>
  <c r="Q71" i="2" s="1"/>
  <c r="H71" i="2"/>
  <c r="G71" i="2"/>
  <c r="R70" i="2"/>
  <c r="P70" i="2"/>
  <c r="I70" i="2"/>
  <c r="H70" i="2"/>
  <c r="G70" i="2"/>
  <c r="R69" i="2"/>
  <c r="P69" i="2"/>
  <c r="I69" i="2"/>
  <c r="Q69" i="2" s="1"/>
  <c r="H69" i="2"/>
  <c r="G69" i="2"/>
  <c r="R68" i="2"/>
  <c r="P68" i="2"/>
  <c r="I68" i="2"/>
  <c r="H68" i="2"/>
  <c r="G68" i="2"/>
  <c r="R67" i="2"/>
  <c r="P67" i="2"/>
  <c r="I67" i="2"/>
  <c r="Q67" i="2" s="1"/>
  <c r="H67" i="2"/>
  <c r="G67" i="2"/>
  <c r="R66" i="2"/>
  <c r="P66" i="2"/>
  <c r="I66" i="2"/>
  <c r="H66" i="2"/>
  <c r="G66" i="2"/>
  <c r="R65" i="2"/>
  <c r="P65" i="2"/>
  <c r="Q65" i="2" s="1"/>
  <c r="I65" i="2"/>
  <c r="H65" i="2"/>
  <c r="G65" i="2"/>
  <c r="R64" i="2"/>
  <c r="P64" i="2"/>
  <c r="I64" i="2"/>
  <c r="Q64" i="2" s="1"/>
  <c r="H64" i="2"/>
  <c r="G64" i="2"/>
  <c r="R63" i="2"/>
  <c r="P63" i="2"/>
  <c r="I63" i="2"/>
  <c r="H63" i="2"/>
  <c r="G63" i="2"/>
  <c r="R62" i="2"/>
  <c r="P62" i="2"/>
  <c r="I62" i="2"/>
  <c r="Q62" i="2" s="1"/>
  <c r="H62" i="2"/>
  <c r="G62" i="2"/>
  <c r="R61" i="2"/>
  <c r="P61" i="2"/>
  <c r="I61" i="2"/>
  <c r="H61" i="2"/>
  <c r="G61" i="2"/>
  <c r="R60" i="2"/>
  <c r="P60" i="2"/>
  <c r="I60" i="2"/>
  <c r="Q60" i="2" s="1"/>
  <c r="H60" i="2"/>
  <c r="G60" i="2"/>
  <c r="R59" i="2"/>
  <c r="P59" i="2"/>
  <c r="I59" i="2"/>
  <c r="H59" i="2"/>
  <c r="G59" i="2"/>
  <c r="R58" i="2"/>
  <c r="P58" i="2"/>
  <c r="I58" i="2"/>
  <c r="Q58" i="2" s="1"/>
  <c r="H58" i="2"/>
  <c r="G58" i="2"/>
  <c r="R57" i="2"/>
  <c r="P57" i="2"/>
  <c r="I57" i="2"/>
  <c r="H57" i="2"/>
  <c r="G57" i="2"/>
  <c r="R56" i="2"/>
  <c r="P56" i="2"/>
  <c r="I56" i="2"/>
  <c r="Q56" i="2" s="1"/>
  <c r="H56" i="2"/>
  <c r="G56" i="2"/>
  <c r="R55" i="2"/>
  <c r="P55" i="2"/>
  <c r="I55" i="2"/>
  <c r="H55" i="2"/>
  <c r="G55" i="2"/>
  <c r="R54" i="2"/>
  <c r="P54" i="2"/>
  <c r="I54" i="2"/>
  <c r="Q54" i="2" s="1"/>
  <c r="H54" i="2"/>
  <c r="G54" i="2"/>
  <c r="R53" i="2"/>
  <c r="P53" i="2"/>
  <c r="I53" i="2"/>
  <c r="H53" i="2"/>
  <c r="G53" i="2"/>
  <c r="R52" i="2"/>
  <c r="P52" i="2"/>
  <c r="I52" i="2"/>
  <c r="Q52" i="2" s="1"/>
  <c r="H52" i="2"/>
  <c r="G52" i="2"/>
  <c r="R51" i="2"/>
  <c r="P51" i="2"/>
  <c r="I51" i="2"/>
  <c r="H51" i="2"/>
  <c r="G51" i="2"/>
  <c r="R50" i="2"/>
  <c r="P50" i="2"/>
  <c r="I50" i="2"/>
  <c r="Q50" i="2" s="1"/>
  <c r="H50" i="2"/>
  <c r="G50" i="2"/>
  <c r="R49" i="2"/>
  <c r="P49" i="2"/>
  <c r="I49" i="2"/>
  <c r="H49" i="2"/>
  <c r="G49" i="2"/>
  <c r="R48" i="2"/>
  <c r="P48" i="2"/>
  <c r="I48" i="2"/>
  <c r="Q48" i="2" s="1"/>
  <c r="H48" i="2"/>
  <c r="G48" i="2"/>
  <c r="R47" i="2"/>
  <c r="P47" i="2"/>
  <c r="I47" i="2"/>
  <c r="H47" i="2"/>
  <c r="G47" i="2"/>
  <c r="R46" i="2"/>
  <c r="P46" i="2"/>
  <c r="I46" i="2"/>
  <c r="Q46" i="2" s="1"/>
  <c r="H46" i="2"/>
  <c r="G46" i="2"/>
  <c r="R45" i="2"/>
  <c r="P45" i="2"/>
  <c r="I45" i="2"/>
  <c r="H45" i="2"/>
  <c r="G45" i="2"/>
  <c r="R44" i="2"/>
  <c r="P44" i="2"/>
  <c r="I44" i="2"/>
  <c r="Q44" i="2" s="1"/>
  <c r="H44" i="2"/>
  <c r="G44" i="2"/>
  <c r="R43" i="2"/>
  <c r="P43" i="2"/>
  <c r="I43" i="2"/>
  <c r="H43" i="2"/>
  <c r="G43" i="2"/>
  <c r="R42" i="2"/>
  <c r="P42" i="2"/>
  <c r="I42" i="2"/>
  <c r="Q42" i="2" s="1"/>
  <c r="H42" i="2"/>
  <c r="G42" i="2"/>
  <c r="R41" i="2"/>
  <c r="P41" i="2"/>
  <c r="I41" i="2"/>
  <c r="Q41" i="2" s="1"/>
  <c r="H41" i="2"/>
  <c r="G41" i="2"/>
  <c r="R40" i="2"/>
  <c r="P40" i="2"/>
  <c r="I40" i="2"/>
  <c r="H40" i="2"/>
  <c r="G40" i="2"/>
  <c r="R39" i="2"/>
  <c r="P39" i="2"/>
  <c r="Q39" i="2" s="1"/>
  <c r="I39" i="2"/>
  <c r="H39" i="2"/>
  <c r="G39" i="2"/>
  <c r="R38" i="2"/>
  <c r="P38" i="2"/>
  <c r="I38" i="2"/>
  <c r="Q38" i="2" s="1"/>
  <c r="H38" i="2"/>
  <c r="G38" i="2"/>
  <c r="R37" i="2"/>
  <c r="P37" i="2"/>
  <c r="I37" i="2"/>
  <c r="Q37" i="2" s="1"/>
  <c r="H37" i="2"/>
  <c r="G37" i="2"/>
  <c r="R36" i="2"/>
  <c r="P36" i="2"/>
  <c r="I36" i="2"/>
  <c r="H36" i="2"/>
  <c r="G36" i="2"/>
  <c r="R35" i="2"/>
  <c r="P35" i="2"/>
  <c r="I35" i="2"/>
  <c r="Q35" i="2" s="1"/>
  <c r="H35" i="2"/>
  <c r="G35" i="2"/>
  <c r="R34" i="2"/>
  <c r="P34" i="2"/>
  <c r="I34" i="2"/>
  <c r="H34" i="2"/>
  <c r="G34" i="2"/>
  <c r="R33" i="2"/>
  <c r="P33" i="2"/>
  <c r="I33" i="2"/>
  <c r="Q33" i="2" s="1"/>
  <c r="H33" i="2"/>
  <c r="G33" i="2"/>
  <c r="R32" i="2"/>
  <c r="P32" i="2"/>
  <c r="I32" i="2"/>
  <c r="H32" i="2"/>
  <c r="G32" i="2"/>
  <c r="R31" i="2"/>
  <c r="P31" i="2"/>
  <c r="I31" i="2"/>
  <c r="Q31" i="2" s="1"/>
  <c r="H31" i="2"/>
  <c r="G31" i="2"/>
  <c r="R30" i="2"/>
  <c r="P30" i="2"/>
  <c r="I30" i="2"/>
  <c r="H30" i="2"/>
  <c r="G30" i="2"/>
  <c r="R29" i="2"/>
  <c r="P29" i="2"/>
  <c r="I29" i="2"/>
  <c r="Q29" i="2" s="1"/>
  <c r="H29" i="2"/>
  <c r="G29" i="2"/>
  <c r="R28" i="2"/>
  <c r="P28" i="2"/>
  <c r="I28" i="2"/>
  <c r="H28" i="2"/>
  <c r="G28" i="2"/>
  <c r="R27" i="2"/>
  <c r="P27" i="2"/>
  <c r="Q27" i="2" s="1"/>
  <c r="I27" i="2"/>
  <c r="H27" i="2"/>
  <c r="G27" i="2"/>
  <c r="R26" i="2"/>
  <c r="P26" i="2"/>
  <c r="I26" i="2"/>
  <c r="Q26" i="2" s="1"/>
  <c r="H26" i="2"/>
  <c r="G26" i="2"/>
  <c r="R25" i="2"/>
  <c r="Q25" i="2"/>
  <c r="P25" i="2"/>
  <c r="I25" i="2"/>
  <c r="H25" i="2"/>
  <c r="G25" i="2"/>
  <c r="R24" i="2"/>
  <c r="P24" i="2"/>
  <c r="I24" i="2"/>
  <c r="H24" i="2"/>
  <c r="G24" i="2"/>
  <c r="R23" i="2"/>
  <c r="P23" i="2"/>
  <c r="Q23" i="2" s="1"/>
  <c r="I23" i="2"/>
  <c r="H23" i="2"/>
  <c r="G23" i="2"/>
  <c r="R22" i="2"/>
  <c r="P22" i="2"/>
  <c r="I22" i="2"/>
  <c r="Q22" i="2" s="1"/>
  <c r="H22" i="2"/>
  <c r="G22" i="2"/>
  <c r="R21" i="2"/>
  <c r="P21" i="2"/>
  <c r="I21" i="2"/>
  <c r="Q21" i="2" s="1"/>
  <c r="H21" i="2"/>
  <c r="G21" i="2"/>
  <c r="R20" i="2"/>
  <c r="P20" i="2"/>
  <c r="I20" i="2"/>
  <c r="H20" i="2"/>
  <c r="G20" i="2"/>
  <c r="R19" i="2"/>
  <c r="P19" i="2"/>
  <c r="I19" i="2"/>
  <c r="Q19" i="2" s="1"/>
  <c r="H19" i="2"/>
  <c r="G19" i="2"/>
  <c r="R18" i="2"/>
  <c r="P18" i="2"/>
  <c r="I18" i="2"/>
  <c r="H18" i="2"/>
  <c r="G18" i="2"/>
  <c r="R17" i="2"/>
  <c r="P17" i="2"/>
  <c r="Q17" i="2" s="1"/>
  <c r="I17" i="2"/>
  <c r="H17" i="2"/>
  <c r="G17" i="2"/>
  <c r="R16" i="2"/>
  <c r="P16" i="2"/>
  <c r="I16" i="2"/>
  <c r="Q16" i="2" s="1"/>
  <c r="H16" i="2"/>
  <c r="G16" i="2"/>
  <c r="R15" i="2"/>
  <c r="Q15" i="2"/>
  <c r="P15" i="2"/>
  <c r="I15" i="2"/>
  <c r="H15" i="2"/>
  <c r="G15" i="2"/>
  <c r="R14" i="2"/>
  <c r="P14" i="2"/>
  <c r="I14" i="2"/>
  <c r="H14" i="2"/>
  <c r="G14" i="2"/>
  <c r="R13" i="2"/>
  <c r="P13" i="2"/>
  <c r="Q13" i="2" s="1"/>
  <c r="I13" i="2"/>
  <c r="H13" i="2"/>
  <c r="G13" i="2"/>
  <c r="R12" i="2"/>
  <c r="P12" i="2"/>
  <c r="I12" i="2"/>
  <c r="Q12" i="2" s="1"/>
  <c r="H12" i="2"/>
  <c r="G12" i="2"/>
  <c r="R11" i="2"/>
  <c r="P11" i="2"/>
  <c r="I11" i="2"/>
  <c r="Q11" i="2" s="1"/>
  <c r="H11" i="2"/>
  <c r="G11" i="2"/>
  <c r="R10" i="2"/>
  <c r="P10" i="2"/>
  <c r="I10" i="2"/>
  <c r="H10" i="2"/>
  <c r="G10" i="2"/>
  <c r="R9" i="2"/>
  <c r="P9" i="2"/>
  <c r="Q9" i="2" s="1"/>
  <c r="I9" i="2"/>
  <c r="H9" i="2"/>
  <c r="G9" i="2"/>
  <c r="R8" i="2"/>
  <c r="P8" i="2"/>
  <c r="I8" i="2"/>
  <c r="Q8" i="2" s="1"/>
  <c r="H8" i="2"/>
  <c r="G8" i="2"/>
  <c r="R7" i="2"/>
  <c r="Q7" i="2"/>
  <c r="P7" i="2"/>
  <c r="I7" i="2"/>
  <c r="H7" i="2"/>
  <c r="G7" i="2"/>
  <c r="R6" i="2"/>
  <c r="P6" i="2"/>
  <c r="I6" i="2"/>
  <c r="H6" i="2"/>
  <c r="G6" i="2"/>
  <c r="R5" i="2"/>
  <c r="P5" i="2"/>
  <c r="Q5" i="2" s="1"/>
  <c r="I5" i="2"/>
  <c r="H5" i="2"/>
  <c r="G5" i="2"/>
  <c r="R4" i="2"/>
  <c r="P4" i="2"/>
  <c r="I4" i="2"/>
  <c r="Q4" i="2" s="1"/>
  <c r="H4" i="2"/>
  <c r="G4" i="2"/>
  <c r="R3" i="2"/>
  <c r="P3" i="2"/>
  <c r="I3" i="2"/>
  <c r="Q3" i="2" s="1"/>
  <c r="H3" i="2"/>
  <c r="G3" i="2"/>
  <c r="Q2" i="2"/>
  <c r="G2" i="2"/>
  <c r="Q10" i="2" l="1"/>
  <c r="Q18" i="2"/>
  <c r="Q24" i="2"/>
  <c r="Q30" i="2"/>
  <c r="Q34" i="2"/>
  <c r="Q40" i="2"/>
  <c r="Q43" i="2"/>
  <c r="Q47" i="2"/>
  <c r="Q51" i="2"/>
  <c r="Q55" i="2"/>
  <c r="Q59" i="2"/>
  <c r="Q63" i="2"/>
  <c r="Q66" i="2"/>
  <c r="Q70" i="2"/>
  <c r="Q74" i="2"/>
  <c r="Q78" i="2"/>
  <c r="Q82" i="2"/>
  <c r="Q86" i="2"/>
  <c r="Q90" i="2"/>
  <c r="Q93" i="2"/>
  <c r="Q97" i="2"/>
  <c r="Q106" i="2"/>
  <c r="Q109" i="2"/>
  <c r="Q112" i="2"/>
  <c r="Q124" i="2"/>
  <c r="Q130" i="2"/>
  <c r="Q134" i="2"/>
  <c r="Q154" i="2"/>
  <c r="Q160" i="2"/>
  <c r="Q166" i="2"/>
  <c r="Q174" i="2"/>
  <c r="Q189" i="2"/>
  <c r="Q6" i="2"/>
  <c r="Q14" i="2"/>
  <c r="Q20" i="2"/>
  <c r="Q28" i="2"/>
  <c r="Q32" i="2"/>
  <c r="Q36" i="2"/>
  <c r="Q45" i="2"/>
  <c r="Q49" i="2"/>
  <c r="Q53" i="2"/>
  <c r="Q57" i="2"/>
  <c r="Q61" i="2"/>
  <c r="Q68" i="2"/>
  <c r="Q72" i="2"/>
  <c r="Q76" i="2"/>
  <c r="Q80" i="2"/>
  <c r="Q84" i="2"/>
  <c r="Q88" i="2"/>
  <c r="Q95" i="2"/>
  <c r="Q99" i="2"/>
  <c r="Q102" i="2"/>
  <c r="Q116" i="2"/>
  <c r="Q119" i="2"/>
  <c r="Q122" i="2"/>
  <c r="Q126" i="2"/>
  <c r="Q132" i="2"/>
  <c r="Q138" i="2"/>
  <c r="Q141" i="2"/>
  <c r="Q144" i="2"/>
  <c r="Q147" i="2"/>
  <c r="Q150" i="2"/>
  <c r="Q156" i="2"/>
  <c r="Q162" i="2"/>
  <c r="Q170" i="2"/>
  <c r="Q246" i="2"/>
  <c r="Q185" i="2"/>
  <c r="Q178" i="2"/>
  <c r="Q186" i="2"/>
  <c r="Q191" i="2"/>
  <c r="Q197" i="2"/>
  <c r="Q202" i="2"/>
  <c r="Q206" i="2"/>
  <c r="Q210" i="2"/>
  <c r="Q214" i="2"/>
  <c r="Q217" i="2"/>
  <c r="Q221" i="2"/>
  <c r="Q231" i="2"/>
  <c r="Q234" i="2"/>
  <c r="Q238" i="2"/>
  <c r="Q241" i="2"/>
  <c r="Q244" i="2"/>
  <c r="Q247" i="2"/>
  <c r="Q250" i="2"/>
  <c r="Q254" i="2"/>
  <c r="Q263" i="2"/>
  <c r="Q271" i="2"/>
  <c r="Q279" i="2"/>
  <c r="Q287" i="2"/>
  <c r="Q295" i="2"/>
  <c r="Q303" i="2"/>
  <c r="Q311" i="2"/>
  <c r="Q319" i="2"/>
  <c r="Q327" i="2"/>
  <c r="Q335" i="2"/>
  <c r="Q343" i="2"/>
  <c r="Q351" i="2"/>
  <c r="Q359" i="2"/>
  <c r="Q367" i="2"/>
  <c r="Q375" i="2"/>
  <c r="Q383" i="2"/>
  <c r="Q391" i="2"/>
  <c r="Q399" i="2"/>
  <c r="Q407" i="2"/>
  <c r="Q415" i="2"/>
  <c r="Q423" i="2"/>
  <c r="Q431" i="2"/>
  <c r="Q439" i="2"/>
  <c r="Q447" i="2"/>
  <c r="Q455" i="2"/>
  <c r="Q463" i="2"/>
  <c r="Q471" i="2"/>
  <c r="Q479" i="2"/>
  <c r="Q487" i="2"/>
  <c r="Q495" i="2"/>
  <c r="Q182" i="2"/>
  <c r="Q195" i="2"/>
  <c r="Q204" i="2"/>
  <c r="Q208" i="2"/>
  <c r="Q212" i="2"/>
  <c r="Q219" i="2"/>
  <c r="Q223" i="2"/>
  <c r="Q226" i="2"/>
  <c r="Q229" i="2"/>
  <c r="Q236" i="2"/>
  <c r="Q252" i="2"/>
  <c r="Q256" i="2"/>
  <c r="Q259" i="2"/>
  <c r="Q267" i="2"/>
  <c r="Q275" i="2"/>
  <c r="Q283" i="2"/>
  <c r="Q291" i="2"/>
  <c r="Q299" i="2"/>
  <c r="Q307" i="2"/>
  <c r="Q315" i="2"/>
  <c r="Q323" i="2"/>
  <c r="Q331" i="2"/>
  <c r="Q339" i="2"/>
  <c r="Q347" i="2"/>
  <c r="Q355" i="2"/>
  <c r="Q363" i="2"/>
  <c r="Q371" i="2"/>
  <c r="Q379" i="2"/>
  <c r="Q387" i="2"/>
  <c r="Q395" i="2"/>
  <c r="Q403" i="2"/>
  <c r="Q411" i="2"/>
  <c r="Q419" i="2"/>
  <c r="Q427" i="2"/>
  <c r="Q435" i="2"/>
  <c r="Q443" i="2"/>
  <c r="Q451" i="2"/>
  <c r="Q459" i="2"/>
  <c r="Q467" i="2"/>
  <c r="Q475" i="2"/>
  <c r="Q483" i="2"/>
  <c r="Q491" i="2"/>
  <c r="Q499" i="2"/>
</calcChain>
</file>

<file path=xl/sharedStrings.xml><?xml version="1.0" encoding="utf-8"?>
<sst xmlns="http://schemas.openxmlformats.org/spreadsheetml/2006/main" count="1013" uniqueCount="517">
  <si>
    <t>Semestre</t>
  </si>
  <si>
    <t>Ano</t>
  </si>
  <si>
    <t>Município</t>
  </si>
  <si>
    <t>Cod_IBGE</t>
  </si>
  <si>
    <t>Propriedades com fêmeas em idade de vacinação no semestre</t>
  </si>
  <si>
    <t>Propriedades com vacinação em fêmeas de 3-8 meses de idade, no semestre</t>
  </si>
  <si>
    <t>Índice de Vacinação de Brucelose em propriedade no semestre</t>
  </si>
  <si>
    <t xml:space="preserve"> Total de fêmeas de 3 a 8 meses vacinadas B19 </t>
  </si>
  <si>
    <t>Total Fêmeas (3-8m) vacinadas com ambas as vacinas</t>
  </si>
  <si>
    <t>Índice de vacinação de brucelose de fêmeas entre 3 e 8 meses de idade no semestre</t>
  </si>
  <si>
    <t>Total fêmeas vacinadas contra Brucelose em qualquer faixa etária e tipo de vacina</t>
  </si>
  <si>
    <t>TOTAL</t>
  </si>
  <si>
    <t>1º Semestre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</si>
  <si>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</si>
  <si>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</si>
  <si>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</si>
  <si>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</si>
  <si>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</si>
  <si>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</si>
  <si>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</si>
  <si>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</si>
  <si>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</si>
  <si>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</si>
  <si>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</si>
  <si>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</si>
  <si>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</si>
  <si>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</si>
  <si>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</si>
  <si>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</si>
  <si>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</si>
  <si>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</si>
  <si>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</si>
  <si>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</si>
  <si>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</si>
  <si>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</si>
  <si>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</si>
  <si>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</si>
  <si>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</si>
  <si>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</si>
  <si>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</si>
  <si>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</si>
  <si>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</si>
  <si>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</si>
  <si>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</si>
  <si>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</si>
  <si>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</si>
  <si>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</si>
  <si>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</si>
  <si>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</si>
  <si>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</si>
  <si>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</si>
  <si>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</si>
  <si>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</si>
  <si>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</si>
  <si>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</si>
  <si>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</si>
  <si>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</si>
  <si>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</si>
  <si>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</si>
  <si>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</si>
  <si>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</si>
  <si>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</si>
  <si>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</si>
  <si>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</si>
  <si>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</si>
  <si>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</si>
  <si>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</si>
  <si>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</si>
  <si>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</si>
  <si>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</si>
  <si>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</si>
  <si>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</si>
  <si>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</si>
  <si>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</si>
  <si>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</si>
  <si>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</si>
  <si>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</si>
  <si>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</si>
  <si>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</si>
  <si>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</si>
  <si>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</si>
  <si>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</si>
  <si>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</si>
  <si>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</si>
  <si>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</si>
  <si>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</si>
  <si>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</si>
  <si>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</si>
  <si>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</si>
  <si>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</si>
  <si>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</si>
  <si>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</si>
  <si>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</si>
  <si>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</si>
  <si>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</si>
  <si>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</si>
  <si>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</si>
  <si>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</si>
  <si>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</si>
  <si>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</si>
  <si>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</si>
  <si>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</si>
  <si>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</si>
  <si>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</si>
  <si>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</si>
  <si>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</si>
  <si>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</si>
  <si>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</si>
  <si>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</si>
  <si>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</si>
  <si>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</si>
  <si>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</si>
  <si>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</si>
  <si>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</si>
  <si>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</si>
  <si>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</si>
  <si>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</si>
  <si>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</si>
  <si>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</si>
  <si>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</si>
  <si>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</si>
  <si>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</si>
  <si>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</si>
  <si>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</si>
  <si>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</si>
  <si>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</si>
  <si>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</si>
  <si>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</si>
  <si>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</si>
  <si>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</si>
  <si>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</si>
  <si>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</si>
  <si>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</si>
  <si>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</si>
  <si>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</si>
  <si>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</si>
  <si>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</si>
  <si>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</si>
  <si>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</si>
  <si>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</si>
  <si>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</si>
  <si>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</si>
  <si>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</si>
  <si>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</si>
  <si>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</si>
  <si>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</si>
  <si>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</si>
  <si>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</si>
  <si>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</si>
  <si>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</si>
  <si>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</si>
  <si>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</si>
  <si>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</si>
  <si>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</si>
  <si>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</si>
  <si>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</si>
  <si>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</si>
  <si>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</si>
  <si>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</si>
  <si>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</si>
  <si>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</si>
  <si>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</si>
  <si>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</si>
  <si>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</si>
  <si>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</si>
  <si>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</si>
  <si>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</si>
  <si>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</si>
  <si>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</si>
  <si>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</si>
  <si>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</si>
  <si>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</si>
  <si>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</si>
  <si>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</si>
  <si>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</si>
  <si>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</si>
  <si>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</si>
  <si>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</si>
  <si>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</si>
  <si>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</si>
  <si>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</si>
  <si>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</si>
  <si>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</si>
  <si>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</si>
  <si>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</si>
  <si>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</si>
  <si>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</si>
  <si>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</si>
  <si>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</si>
  <si>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</si>
  <si>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</si>
  <si>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</si>
  <si>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</si>
  <si>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</si>
  <si>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</si>
  <si>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</si>
  <si>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</si>
  <si>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</si>
  <si>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</si>
  <si>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</si>
  <si>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</si>
  <si>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</si>
  <si>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</si>
  <si>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</si>
  <si>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</si>
  <si>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</si>
  <si>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</si>
  <si>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</si>
  <si>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</si>
  <si>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</si>
  <si>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</si>
  <si>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</si>
  <si>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</si>
  <si>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</si>
  <si>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</si>
  <si>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</si>
  <si>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</si>
  <si>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</si>
  <si>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</si>
  <si>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</si>
  <si>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</si>
  <si>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</si>
  <si>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</si>
  <si>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</si>
  <si>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</si>
  <si>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</si>
  <si>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</si>
  <si>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</si>
  <si>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</si>
  <si>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</si>
  <si>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</si>
  <si>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</si>
  <si>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</si>
  <si>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</si>
  <si>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</si>
  <si>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</si>
  <si>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</si>
  <si>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</si>
  <si>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</si>
  <si>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</si>
  <si>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</si>
  <si>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</si>
  <si>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</si>
  <si>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</si>
  <si>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</si>
  <si>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</si>
  <si>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</si>
  <si>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</si>
  <si>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</si>
  <si>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</si>
  <si>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</si>
  <si>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</si>
  <si>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</si>
  <si>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</si>
  <si>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</si>
  <si>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</si>
  <si>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</si>
  <si>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</si>
  <si>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</si>
  <si>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</si>
  <si>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</si>
  <si>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</si>
  <si>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</si>
  <si>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</si>
  <si>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</si>
  <si>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</si>
  <si>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</si>
  <si>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</si>
  <si>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</si>
  <si>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</si>
  <si>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</si>
  <si>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</si>
  <si>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</si>
  <si>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</si>
  <si>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</si>
  <si>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</si>
  <si>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</si>
  <si>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</si>
  <si>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</si>
  <si>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</si>
  <si>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</si>
  <si>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</si>
  <si>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</si>
  <si>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</si>
  <si>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</si>
  <si>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</si>
  <si>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</si>
  <si>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</si>
  <si>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</si>
  <si>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</si>
  <si>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</si>
  <si>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</si>
  <si>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</si>
  <si>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</si>
  <si>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</si>
  <si>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</si>
  <si>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</si>
  <si>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</si>
  <si>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</si>
  <si>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</si>
  <si>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</si>
  <si>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</si>
  <si>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</si>
  <si>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</si>
  <si>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</si>
  <si>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</si>
  <si>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</si>
  <si>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</si>
  <si>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</si>
  <si>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</si>
  <si>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</si>
  <si>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</si>
  <si>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</si>
  <si>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</si>
  <si>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</si>
  <si>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</si>
  <si>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</si>
  <si>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</si>
  <si>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</si>
  <si>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</si>
  <si>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</si>
  <si>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</si>
  <si>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</si>
  <si>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</si>
  <si>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</si>
  <si>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</si>
  <si>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</si>
  <si>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</si>
  <si>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</si>
  <si>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</si>
  <si>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</si>
  <si>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</si>
  <si>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</si>
  <si>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</si>
  <si>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</si>
  <si>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</si>
  <si>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</si>
  <si>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</si>
  <si>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</si>
  <si>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</si>
  <si>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</si>
  <si>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</si>
  <si>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</si>
  <si>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</si>
  <si>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</si>
  <si>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</si>
  <si>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</si>
  <si>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</si>
  <si>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</si>
  <si>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</si>
  <si>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</si>
  <si>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</si>
  <si>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</si>
  <si>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</si>
  <si>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</si>
  <si>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</si>
  <si>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</si>
  <si>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</si>
  <si>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</si>
  <si>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</si>
  <si>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</si>
  <si>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</si>
  <si>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</si>
  <si>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</si>
  <si>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</si>
  <si>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</si>
  <si>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</si>
  <si>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</si>
  <si>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</si>
  <si>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</si>
  <si>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</si>
  <si>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</si>
  <si>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</si>
  <si>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</si>
  <si>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</si>
  <si>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</si>
  <si>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</si>
  <si>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</si>
  <si>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</si>
  <si>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</si>
  <si>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</si>
  <si>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</si>
  <si>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</si>
  <si>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</si>
  <si>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</si>
  <si>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</si>
  <si>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</si>
  <si>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</si>
  <si>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</si>
  <si>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</si>
  <si>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</si>
  <si>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</si>
  <si>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</si>
  <si>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</si>
  <si>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</si>
  <si>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</si>
  <si>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</si>
  <si>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</si>
  <si>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</si>
  <si>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</si>
  <si>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</si>
  <si>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</si>
  <si>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</si>
  <si>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</si>
  <si>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</si>
  <si>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</si>
  <si>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</si>
  <si>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</si>
  <si>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</si>
  <si>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</si>
  <si>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</si>
  <si>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</si>
  <si>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</si>
  <si>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</si>
  <si>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</si>
  <si>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</si>
  <si>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</si>
  <si>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</si>
  <si>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</si>
  <si>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</si>
  <si>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</si>
  <si>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</si>
  <si>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</si>
  <si>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</si>
  <si>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</si>
  <si>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</si>
  <si>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</si>
  <si>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</si>
  <si>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</si>
  <si>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</si>
  <si>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</si>
  <si>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</si>
  <si>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</si>
  <si>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</si>
  <si>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</si>
  <si>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</si>
  <si>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</si>
  <si>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</si>
  <si>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</si>
  <si>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</si>
  <si>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</si>
  <si>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</si>
  <si>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</si>
  <si>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</si>
  <si>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</si>
  <si>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</si>
  <si>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</si>
  <si>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</si>
  <si>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</si>
  <si>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</si>
  <si>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</si>
  <si>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</si>
  <si>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</si>
  <si>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</si>
  <si>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</si>
  <si>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</si>
  <si>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</si>
  <si>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</si>
  <si>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</si>
  <si>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</si>
  <si>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</si>
  <si>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</si>
  <si>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</si>
  <si>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</si>
  <si>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</si>
  <si>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</si>
  <si>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</si>
  <si>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</si>
  <si>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</si>
  <si>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</si>
  <si>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</si>
  <si>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</si>
  <si>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</si>
  <si>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</si>
  <si>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</si>
  <si>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</si>
  <si>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</si>
  <si>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</si>
  <si>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</si>
  <si>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</si>
  <si>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</si>
  <si>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</si>
  <si>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</si>
  <si>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</si>
  <si>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</si>
  <si>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</si>
  <si>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</si>
  <si>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</si>
  <si>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</si>
  <si>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</si>
  <si>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</si>
  <si>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</si>
  <si>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</si>
  <si>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</si>
  <si>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</si>
  <si>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</si>
  <si>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</si>
  <si>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</si>
  <si>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</si>
  <si>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</si>
  <si>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</si>
  <si>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</si>
  <si>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</si>
  <si>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</si>
  <si>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</si>
  <si>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</si>
  <si>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</si>
  <si>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</si>
  <si>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</si>
  <si>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</si>
  <si>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r>
      <t xml:space="preserve">Total de fêmeas </t>
    </r>
    <r>
      <rPr>
        <b/>
        <sz val="11"/>
        <color rgb="FF000000"/>
        <rFont val="Calibri"/>
        <family val="2"/>
        <scheme val="minor"/>
      </rPr>
      <t>Bovinas existentes (0-12m)</t>
    </r>
  </si>
  <si>
    <r>
      <t xml:space="preserve">Total de fêmeas </t>
    </r>
    <r>
      <rPr>
        <b/>
        <sz val="11"/>
        <color rgb="FF000000"/>
        <rFont val="Calibri"/>
        <family val="2"/>
        <scheme val="minor"/>
      </rPr>
      <t>Bubalinas existentes (0-12m)</t>
    </r>
  </si>
  <si>
    <r>
      <t>Total fêmeas</t>
    </r>
    <r>
      <rPr>
        <b/>
        <u/>
        <sz val="11"/>
        <color rgb="FF000000"/>
        <rFont val="Calibri"/>
        <family val="2"/>
        <scheme val="minor"/>
      </rPr>
      <t xml:space="preserve"> Bovinas </t>
    </r>
    <r>
      <rPr>
        <b/>
        <sz val="11"/>
        <color rgb="FF000000"/>
        <rFont val="Calibri"/>
        <family val="2"/>
        <scheme val="minor"/>
      </rPr>
      <t xml:space="preserve"> (3-8m) vacinadas com B19</t>
    </r>
  </si>
  <si>
    <r>
      <t xml:space="preserve">Total fêmeas </t>
    </r>
    <r>
      <rPr>
        <b/>
        <u/>
        <sz val="11"/>
        <color rgb="FF000000"/>
        <rFont val="Calibri"/>
        <family val="2"/>
        <scheme val="minor"/>
      </rPr>
      <t>Bubalinas</t>
    </r>
    <r>
      <rPr>
        <b/>
        <sz val="11"/>
        <color rgb="FF000000"/>
        <rFont val="Calibri"/>
        <family val="2"/>
        <scheme val="minor"/>
      </rPr>
      <t xml:space="preserve"> (3-8m) vacinadas com B19</t>
    </r>
  </si>
  <si>
    <r>
      <t xml:space="preserve">Total de Fêmeas </t>
    </r>
    <r>
      <rPr>
        <b/>
        <u/>
        <sz val="11"/>
        <color rgb="FF000000"/>
        <rFont val="Calibri"/>
        <family val="2"/>
        <scheme val="minor"/>
      </rPr>
      <t>Bovinas</t>
    </r>
    <r>
      <rPr>
        <b/>
        <sz val="11"/>
        <color rgb="FF000000"/>
        <rFont val="Calibri"/>
        <family val="2"/>
        <scheme val="minor"/>
      </rPr>
      <t xml:space="preserve"> 3 a 8 m Vacinadas com RB51</t>
    </r>
  </si>
  <si>
    <r>
      <t xml:space="preserve">Total de Fêmeas </t>
    </r>
    <r>
      <rPr>
        <b/>
        <u/>
        <sz val="11"/>
        <color rgb="FF000000"/>
        <rFont val="Calibri"/>
        <family val="2"/>
        <scheme val="minor"/>
      </rPr>
      <t>Bovinas</t>
    </r>
    <r>
      <rPr>
        <b/>
        <sz val="11"/>
        <color rgb="FF000000"/>
        <rFont val="Calibri"/>
        <family val="2"/>
        <scheme val="minor"/>
      </rPr>
      <t xml:space="preserve"> &gt; 8m Vacinadas com RB51</t>
    </r>
  </si>
  <si>
    <r>
      <t xml:space="preserve">TOTAL   Fêmeas </t>
    </r>
    <r>
      <rPr>
        <b/>
        <u/>
        <sz val="11"/>
        <color rgb="FF000000"/>
        <rFont val="Calibri"/>
        <family val="2"/>
        <scheme val="minor"/>
      </rPr>
      <t>Bovinas</t>
    </r>
    <r>
      <rPr>
        <b/>
        <sz val="11"/>
        <color rgb="FF000000"/>
        <rFont val="Calibri"/>
        <family val="2"/>
        <scheme val="minor"/>
      </rPr>
      <t xml:space="preserve"> vacinadas com RB51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</si>
</sst>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color theme="1"/>
      <name val="Tahoma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83FF"/>
        <bgColor indexed="64"/>
      </patternFill>
    </fill>
    <fill>
      <patternFill patternType="solid">
        <fgColor rgb="FFA446EC"/>
        <bgColor indexed="64"/>
      </patternFill>
    </fill>
    <fill>
      <patternFill patternType="solid">
        <fgColor rgb="FFA367F4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D366A"/>
        <bgColor indexed="64"/>
      </patternFill>
    </fill>
    <fill>
      <patternFill patternType="solid">
        <fgColor rgb="FF672B96"/>
        <bgColor indexed="64"/>
      </patternFill>
    </fill>
    <fill>
      <patternFill patternType="solid">
        <fgColor rgb="FF9E76AB"/>
        <bgColor indexed="64"/>
      </patternFill>
    </fill>
    <fill>
      <patternFill patternType="solid">
        <fgColor rgb="FFFFFFFF"/>
        <bgColor indexed="26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3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9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vacina_RS_2022_1%20semestre%20vacina%20b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tivo"/>
      <sheetName val="2. Informações_Iniciais"/>
      <sheetName val="3. Vacinação Febre Aftosa "/>
      <sheetName val="4-Faixa etária BOVINOS"/>
      <sheetName val="5-Faixa etária BUBALINOS"/>
      <sheetName val="6. Vacina_RAIVA"/>
      <sheetName val="7. Vacina_Brucelose"/>
      <sheetName val="8. Vacina_PSC"/>
      <sheetName val="Planilha7"/>
      <sheetName val="Vínculos"/>
      <sheetName val="municípios"/>
    </sheetNames>
    <sheetDataSet>
      <sheetData sheetId="0"/>
      <sheetData sheetId="1"/>
      <sheetData sheetId="2"/>
      <sheetData sheetId="3">
        <row r="5">
          <cell r="C5">
            <v>10786</v>
          </cell>
        </row>
        <row r="6">
          <cell r="C6">
            <v>1472</v>
          </cell>
        </row>
        <row r="7">
          <cell r="C7">
            <v>1750</v>
          </cell>
        </row>
        <row r="8">
          <cell r="C8">
            <v>1700</v>
          </cell>
        </row>
        <row r="9">
          <cell r="C9">
            <v>3638</v>
          </cell>
        </row>
        <row r="10">
          <cell r="C10">
            <v>58056</v>
          </cell>
        </row>
        <row r="11">
          <cell r="C11">
            <v>950</v>
          </cell>
        </row>
        <row r="12">
          <cell r="C12">
            <v>875</v>
          </cell>
        </row>
        <row r="13">
          <cell r="C13">
            <v>3451</v>
          </cell>
        </row>
        <row r="14">
          <cell r="C14">
            <v>844</v>
          </cell>
        </row>
        <row r="15">
          <cell r="C15">
            <v>391</v>
          </cell>
        </row>
        <row r="16">
          <cell r="C16">
            <v>109</v>
          </cell>
        </row>
        <row r="17">
          <cell r="C17">
            <v>1792</v>
          </cell>
        </row>
        <row r="18">
          <cell r="C18">
            <v>531</v>
          </cell>
        </row>
        <row r="19">
          <cell r="C19">
            <v>1317</v>
          </cell>
        </row>
        <row r="20">
          <cell r="C20">
            <v>1795</v>
          </cell>
        </row>
        <row r="21">
          <cell r="C21">
            <v>2226</v>
          </cell>
        </row>
        <row r="22">
          <cell r="C22">
            <v>1425</v>
          </cell>
        </row>
        <row r="23">
          <cell r="C23">
            <v>116</v>
          </cell>
        </row>
        <row r="24">
          <cell r="C24">
            <v>4480</v>
          </cell>
        </row>
        <row r="25">
          <cell r="C25">
            <v>2384</v>
          </cell>
        </row>
        <row r="26">
          <cell r="C26">
            <v>342</v>
          </cell>
        </row>
        <row r="27">
          <cell r="C27">
            <v>384</v>
          </cell>
        </row>
        <row r="28">
          <cell r="C28">
            <v>921</v>
          </cell>
        </row>
        <row r="29">
          <cell r="C29">
            <v>1291</v>
          </cell>
        </row>
        <row r="30">
          <cell r="C30">
            <v>11533</v>
          </cell>
        </row>
        <row r="31">
          <cell r="C31">
            <v>329</v>
          </cell>
        </row>
        <row r="32">
          <cell r="C32">
            <v>3395</v>
          </cell>
        </row>
        <row r="33">
          <cell r="C33">
            <v>667</v>
          </cell>
        </row>
        <row r="34">
          <cell r="C34">
            <v>25268</v>
          </cell>
        </row>
        <row r="35">
          <cell r="C35">
            <v>141</v>
          </cell>
        </row>
        <row r="36">
          <cell r="C36">
            <v>680</v>
          </cell>
        </row>
        <row r="37">
          <cell r="C37">
            <v>2029</v>
          </cell>
        </row>
        <row r="38">
          <cell r="C38">
            <v>383</v>
          </cell>
        </row>
        <row r="39">
          <cell r="C39">
            <v>383</v>
          </cell>
        </row>
        <row r="40">
          <cell r="C40">
            <v>5370</v>
          </cell>
        </row>
        <row r="41">
          <cell r="C41">
            <v>2853</v>
          </cell>
        </row>
        <row r="42">
          <cell r="C42">
            <v>2134</v>
          </cell>
        </row>
        <row r="43">
          <cell r="C43">
            <v>450</v>
          </cell>
        </row>
        <row r="44">
          <cell r="C44">
            <v>3043</v>
          </cell>
        </row>
        <row r="45">
          <cell r="C45">
            <v>1970</v>
          </cell>
        </row>
        <row r="46">
          <cell r="C46">
            <v>592</v>
          </cell>
        </row>
        <row r="47">
          <cell r="C47">
            <v>244</v>
          </cell>
        </row>
        <row r="48">
          <cell r="C48">
            <v>549</v>
          </cell>
        </row>
        <row r="49">
          <cell r="C49">
            <v>1504</v>
          </cell>
        </row>
        <row r="50">
          <cell r="C50">
            <v>1622</v>
          </cell>
        </row>
        <row r="51">
          <cell r="C51">
            <v>1075</v>
          </cell>
        </row>
        <row r="52">
          <cell r="C52">
            <v>710</v>
          </cell>
        </row>
        <row r="53">
          <cell r="C53">
            <v>10448</v>
          </cell>
        </row>
        <row r="54">
          <cell r="C54">
            <v>840</v>
          </cell>
        </row>
        <row r="55">
          <cell r="C55">
            <v>293</v>
          </cell>
        </row>
        <row r="56">
          <cell r="C56">
            <v>1474</v>
          </cell>
        </row>
        <row r="57">
          <cell r="C57">
            <v>582</v>
          </cell>
        </row>
        <row r="58">
          <cell r="C58">
            <v>11372</v>
          </cell>
        </row>
        <row r="59">
          <cell r="C59">
            <v>843</v>
          </cell>
        </row>
        <row r="60">
          <cell r="C60">
            <v>281</v>
          </cell>
        </row>
        <row r="61">
          <cell r="C61">
            <v>524</v>
          </cell>
        </row>
        <row r="62">
          <cell r="C62">
            <v>1769</v>
          </cell>
        </row>
        <row r="63">
          <cell r="C63">
            <v>17811</v>
          </cell>
        </row>
        <row r="64">
          <cell r="C64">
            <v>11140</v>
          </cell>
        </row>
        <row r="65">
          <cell r="C65">
            <v>14474</v>
          </cell>
        </row>
        <row r="66">
          <cell r="C66">
            <v>0</v>
          </cell>
        </row>
        <row r="67">
          <cell r="C67">
            <v>1053</v>
          </cell>
        </row>
        <row r="68">
          <cell r="C68">
            <v>1485</v>
          </cell>
        </row>
        <row r="69">
          <cell r="C69">
            <v>2649</v>
          </cell>
        </row>
        <row r="70">
          <cell r="C70">
            <v>5031</v>
          </cell>
        </row>
        <row r="71">
          <cell r="C71">
            <v>858</v>
          </cell>
        </row>
        <row r="72">
          <cell r="C72">
            <v>1597</v>
          </cell>
        </row>
        <row r="73">
          <cell r="C73">
            <v>1026</v>
          </cell>
        </row>
        <row r="74">
          <cell r="C74">
            <v>3249</v>
          </cell>
        </row>
        <row r="75">
          <cell r="C75">
            <v>1147</v>
          </cell>
        </row>
        <row r="76">
          <cell r="C76">
            <v>72</v>
          </cell>
        </row>
        <row r="77">
          <cell r="C77">
            <v>582</v>
          </cell>
        </row>
        <row r="78">
          <cell r="C78">
            <v>598</v>
          </cell>
        </row>
        <row r="79">
          <cell r="C79">
            <v>3244</v>
          </cell>
        </row>
        <row r="80">
          <cell r="C80">
            <v>3125</v>
          </cell>
        </row>
        <row r="81">
          <cell r="C81">
            <v>4510</v>
          </cell>
        </row>
        <row r="82">
          <cell r="C82">
            <v>100</v>
          </cell>
        </row>
        <row r="83">
          <cell r="C83">
            <v>13208</v>
          </cell>
        </row>
        <row r="84">
          <cell r="C84">
            <v>56</v>
          </cell>
        </row>
        <row r="85">
          <cell r="C85">
            <v>592</v>
          </cell>
        </row>
        <row r="86">
          <cell r="C86">
            <v>2051</v>
          </cell>
        </row>
        <row r="87">
          <cell r="C87">
            <v>378</v>
          </cell>
        </row>
        <row r="88">
          <cell r="C88">
            <v>4641</v>
          </cell>
        </row>
        <row r="89">
          <cell r="C89">
            <v>3440</v>
          </cell>
        </row>
        <row r="90">
          <cell r="C90">
            <v>1263</v>
          </cell>
        </row>
        <row r="91">
          <cell r="C91">
            <v>843</v>
          </cell>
        </row>
        <row r="92">
          <cell r="C92">
            <v>1934</v>
          </cell>
        </row>
        <row r="93">
          <cell r="C93">
            <v>697</v>
          </cell>
        </row>
        <row r="94">
          <cell r="C94">
            <v>1383</v>
          </cell>
        </row>
        <row r="95">
          <cell r="C95">
            <v>2160</v>
          </cell>
        </row>
        <row r="96">
          <cell r="C96">
            <v>686</v>
          </cell>
        </row>
        <row r="97">
          <cell r="C97">
            <v>2297</v>
          </cell>
        </row>
        <row r="98">
          <cell r="C98">
            <v>1174</v>
          </cell>
        </row>
        <row r="99">
          <cell r="C99">
            <v>1565</v>
          </cell>
        </row>
        <row r="100">
          <cell r="C100">
            <v>4383</v>
          </cell>
        </row>
        <row r="101">
          <cell r="C101">
            <v>992</v>
          </cell>
        </row>
        <row r="102">
          <cell r="C102">
            <v>2494</v>
          </cell>
        </row>
        <row r="103">
          <cell r="C103">
            <v>198</v>
          </cell>
        </row>
        <row r="104">
          <cell r="C104">
            <v>379</v>
          </cell>
        </row>
        <row r="105">
          <cell r="C105">
            <v>220</v>
          </cell>
        </row>
        <row r="106">
          <cell r="C106">
            <v>1918</v>
          </cell>
        </row>
        <row r="107">
          <cell r="C107">
            <v>2867</v>
          </cell>
        </row>
        <row r="108">
          <cell r="C108">
            <v>539</v>
          </cell>
        </row>
        <row r="109">
          <cell r="C109">
            <v>769</v>
          </cell>
        </row>
        <row r="110">
          <cell r="C110">
            <v>1209</v>
          </cell>
        </row>
        <row r="111">
          <cell r="C111">
            <v>1404</v>
          </cell>
        </row>
        <row r="112">
          <cell r="C112">
            <v>429</v>
          </cell>
        </row>
        <row r="113">
          <cell r="C113">
            <v>1282</v>
          </cell>
        </row>
        <row r="114">
          <cell r="C114">
            <v>1011</v>
          </cell>
        </row>
        <row r="115">
          <cell r="C115">
            <v>615</v>
          </cell>
        </row>
        <row r="116">
          <cell r="C116">
            <v>994</v>
          </cell>
        </row>
        <row r="117">
          <cell r="C117">
            <v>2039</v>
          </cell>
        </row>
        <row r="118">
          <cell r="C118">
            <v>1590</v>
          </cell>
        </row>
        <row r="119">
          <cell r="C119">
            <v>857</v>
          </cell>
        </row>
        <row r="120">
          <cell r="C120">
            <v>1393</v>
          </cell>
        </row>
        <row r="121">
          <cell r="C121">
            <v>795</v>
          </cell>
        </row>
        <row r="122">
          <cell r="C122">
            <v>642</v>
          </cell>
        </row>
        <row r="123">
          <cell r="C123">
            <v>276</v>
          </cell>
        </row>
        <row r="124">
          <cell r="C124">
            <v>541</v>
          </cell>
        </row>
        <row r="125">
          <cell r="C125">
            <v>1083</v>
          </cell>
        </row>
        <row r="126">
          <cell r="C126">
            <v>3181</v>
          </cell>
        </row>
        <row r="127">
          <cell r="C127">
            <v>2934</v>
          </cell>
        </row>
        <row r="128">
          <cell r="C128">
            <v>553</v>
          </cell>
        </row>
        <row r="129">
          <cell r="C129">
            <v>1919</v>
          </cell>
        </row>
        <row r="130">
          <cell r="C130">
            <v>847</v>
          </cell>
        </row>
        <row r="131">
          <cell r="C131">
            <v>1448</v>
          </cell>
        </row>
        <row r="132">
          <cell r="C132">
            <v>923</v>
          </cell>
        </row>
        <row r="133">
          <cell r="C133">
            <v>801</v>
          </cell>
        </row>
        <row r="134">
          <cell r="C134">
            <v>2166</v>
          </cell>
        </row>
        <row r="135">
          <cell r="C135">
            <v>3242</v>
          </cell>
        </row>
        <row r="136">
          <cell r="C136">
            <v>191</v>
          </cell>
        </row>
        <row r="137">
          <cell r="C137">
            <v>996</v>
          </cell>
        </row>
        <row r="138">
          <cell r="C138">
            <v>835</v>
          </cell>
        </row>
        <row r="139">
          <cell r="C139">
            <v>1793</v>
          </cell>
        </row>
        <row r="140">
          <cell r="C140">
            <v>38002</v>
          </cell>
        </row>
        <row r="141">
          <cell r="C141">
            <v>173</v>
          </cell>
        </row>
        <row r="142">
          <cell r="C142">
            <v>363</v>
          </cell>
        </row>
        <row r="143">
          <cell r="C143">
            <v>1210</v>
          </cell>
        </row>
        <row r="144">
          <cell r="C144">
            <v>353</v>
          </cell>
        </row>
        <row r="145">
          <cell r="C145">
            <v>846</v>
          </cell>
        </row>
        <row r="146">
          <cell r="C146">
            <v>687</v>
          </cell>
        </row>
        <row r="147">
          <cell r="C147">
            <v>10487</v>
          </cell>
        </row>
        <row r="148">
          <cell r="C148">
            <v>292</v>
          </cell>
        </row>
        <row r="149">
          <cell r="C149">
            <v>673</v>
          </cell>
        </row>
        <row r="150">
          <cell r="C150">
            <v>1844</v>
          </cell>
        </row>
        <row r="151">
          <cell r="C151">
            <v>554</v>
          </cell>
        </row>
        <row r="152">
          <cell r="C152">
            <v>2057</v>
          </cell>
        </row>
        <row r="153">
          <cell r="C153">
            <v>894</v>
          </cell>
        </row>
        <row r="154">
          <cell r="C154">
            <v>2485</v>
          </cell>
        </row>
        <row r="155">
          <cell r="C155">
            <v>1663</v>
          </cell>
        </row>
        <row r="156">
          <cell r="C156">
            <v>2654</v>
          </cell>
        </row>
        <row r="157">
          <cell r="C157">
            <v>646</v>
          </cell>
        </row>
        <row r="158">
          <cell r="C158">
            <v>2762</v>
          </cell>
        </row>
        <row r="159">
          <cell r="C159">
            <v>422</v>
          </cell>
        </row>
        <row r="160">
          <cell r="C160">
            <v>82</v>
          </cell>
        </row>
        <row r="161">
          <cell r="C161">
            <v>1</v>
          </cell>
        </row>
        <row r="162">
          <cell r="C162">
            <v>2335</v>
          </cell>
        </row>
        <row r="163">
          <cell r="C163">
            <v>684</v>
          </cell>
        </row>
        <row r="164">
          <cell r="C164">
            <v>1488</v>
          </cell>
        </row>
        <row r="165">
          <cell r="C165">
            <v>958</v>
          </cell>
        </row>
        <row r="166">
          <cell r="C166">
            <v>1525</v>
          </cell>
        </row>
        <row r="167">
          <cell r="C167">
            <v>843</v>
          </cell>
        </row>
        <row r="168">
          <cell r="C168">
            <v>990</v>
          </cell>
        </row>
        <row r="169">
          <cell r="C169">
            <v>985</v>
          </cell>
        </row>
        <row r="170">
          <cell r="C170">
            <v>488</v>
          </cell>
        </row>
        <row r="171">
          <cell r="C171">
            <v>388</v>
          </cell>
        </row>
        <row r="172">
          <cell r="C172">
            <v>421</v>
          </cell>
        </row>
        <row r="173">
          <cell r="C173">
            <v>1079</v>
          </cell>
        </row>
        <row r="174">
          <cell r="C174">
            <v>4661</v>
          </cell>
        </row>
        <row r="175">
          <cell r="C175">
            <v>1082</v>
          </cell>
        </row>
        <row r="176">
          <cell r="C176">
            <v>1538</v>
          </cell>
        </row>
        <row r="177">
          <cell r="C177">
            <v>2899</v>
          </cell>
        </row>
        <row r="178">
          <cell r="C178">
            <v>431</v>
          </cell>
        </row>
        <row r="179">
          <cell r="C179">
            <v>6848</v>
          </cell>
        </row>
        <row r="180">
          <cell r="C180">
            <v>1112</v>
          </cell>
        </row>
        <row r="181">
          <cell r="C181">
            <v>2093</v>
          </cell>
        </row>
        <row r="182">
          <cell r="C182">
            <v>983</v>
          </cell>
        </row>
        <row r="183">
          <cell r="C183">
            <v>1122</v>
          </cell>
        </row>
        <row r="184">
          <cell r="C184">
            <v>1774</v>
          </cell>
        </row>
        <row r="185">
          <cell r="C185">
            <v>2997</v>
          </cell>
        </row>
        <row r="186">
          <cell r="C186">
            <v>360</v>
          </cell>
        </row>
        <row r="187">
          <cell r="C187">
            <v>561</v>
          </cell>
        </row>
        <row r="188">
          <cell r="C188">
            <v>251</v>
          </cell>
        </row>
        <row r="189">
          <cell r="C189">
            <v>1295</v>
          </cell>
        </row>
        <row r="190">
          <cell r="C190">
            <v>1229</v>
          </cell>
        </row>
        <row r="191">
          <cell r="C191">
            <v>1641</v>
          </cell>
        </row>
        <row r="192">
          <cell r="C192">
            <v>1446</v>
          </cell>
        </row>
        <row r="193">
          <cell r="C193">
            <v>1730</v>
          </cell>
        </row>
        <row r="194">
          <cell r="C194">
            <v>558</v>
          </cell>
        </row>
        <row r="195">
          <cell r="C195">
            <v>8896</v>
          </cell>
        </row>
        <row r="196">
          <cell r="C196">
            <v>266</v>
          </cell>
        </row>
        <row r="197">
          <cell r="C197">
            <v>1761</v>
          </cell>
        </row>
        <row r="198">
          <cell r="C198">
            <v>4861</v>
          </cell>
        </row>
        <row r="199">
          <cell r="C199">
            <v>1225</v>
          </cell>
        </row>
        <row r="200">
          <cell r="C200">
            <v>215</v>
          </cell>
        </row>
        <row r="201">
          <cell r="C201">
            <v>1463</v>
          </cell>
        </row>
        <row r="202">
          <cell r="C202">
            <v>1929</v>
          </cell>
        </row>
        <row r="203">
          <cell r="C203">
            <v>991</v>
          </cell>
        </row>
        <row r="204">
          <cell r="C204">
            <v>3516</v>
          </cell>
        </row>
        <row r="205">
          <cell r="C205">
            <v>325</v>
          </cell>
        </row>
        <row r="206">
          <cell r="C206">
            <v>2845</v>
          </cell>
        </row>
        <row r="207">
          <cell r="C207">
            <v>366</v>
          </cell>
        </row>
        <row r="208">
          <cell r="C208">
            <v>25</v>
          </cell>
        </row>
        <row r="209">
          <cell r="C209">
            <v>623</v>
          </cell>
        </row>
        <row r="210">
          <cell r="C210">
            <v>1133</v>
          </cell>
        </row>
        <row r="211">
          <cell r="C211">
            <v>374</v>
          </cell>
        </row>
        <row r="212">
          <cell r="C212">
            <v>3878</v>
          </cell>
        </row>
        <row r="213">
          <cell r="C213">
            <v>524</v>
          </cell>
        </row>
        <row r="214">
          <cell r="C214">
            <v>1724</v>
          </cell>
        </row>
        <row r="215">
          <cell r="C215">
            <v>311</v>
          </cell>
        </row>
        <row r="216">
          <cell r="C216">
            <v>11530</v>
          </cell>
        </row>
        <row r="217">
          <cell r="C217">
            <v>478</v>
          </cell>
        </row>
        <row r="218">
          <cell r="C218">
            <v>16593</v>
          </cell>
        </row>
        <row r="219">
          <cell r="C219">
            <v>378</v>
          </cell>
        </row>
        <row r="220">
          <cell r="C220">
            <v>1597</v>
          </cell>
        </row>
        <row r="221">
          <cell r="C221">
            <v>411</v>
          </cell>
        </row>
        <row r="222">
          <cell r="C222">
            <v>248</v>
          </cell>
        </row>
        <row r="223">
          <cell r="C223">
            <v>768</v>
          </cell>
        </row>
        <row r="224">
          <cell r="C224">
            <v>916</v>
          </cell>
        </row>
        <row r="225">
          <cell r="C225">
            <v>560</v>
          </cell>
        </row>
        <row r="226">
          <cell r="C226">
            <v>10808</v>
          </cell>
        </row>
        <row r="227">
          <cell r="C227">
            <v>5543</v>
          </cell>
        </row>
        <row r="228">
          <cell r="C228">
            <v>3026</v>
          </cell>
        </row>
        <row r="229">
          <cell r="C229">
            <v>4098</v>
          </cell>
        </row>
        <row r="230">
          <cell r="C230">
            <v>6273</v>
          </cell>
        </row>
        <row r="231">
          <cell r="C231">
            <v>7444</v>
          </cell>
        </row>
        <row r="232">
          <cell r="C232">
            <v>110</v>
          </cell>
        </row>
        <row r="233">
          <cell r="C233">
            <v>533</v>
          </cell>
        </row>
        <row r="234">
          <cell r="C234">
            <v>3740</v>
          </cell>
        </row>
        <row r="235">
          <cell r="C235">
            <v>1218</v>
          </cell>
        </row>
        <row r="236">
          <cell r="C236">
            <v>358</v>
          </cell>
        </row>
        <row r="237">
          <cell r="C237">
            <v>341</v>
          </cell>
        </row>
        <row r="238">
          <cell r="C238">
            <v>21679</v>
          </cell>
        </row>
        <row r="239">
          <cell r="C239">
            <v>1031</v>
          </cell>
        </row>
        <row r="240">
          <cell r="C240">
            <v>88</v>
          </cell>
        </row>
        <row r="241">
          <cell r="C241">
            <v>166</v>
          </cell>
        </row>
        <row r="242">
          <cell r="C242">
            <v>9753</v>
          </cell>
        </row>
        <row r="243">
          <cell r="C243">
            <v>2888</v>
          </cell>
        </row>
        <row r="244">
          <cell r="C244">
            <v>271</v>
          </cell>
        </row>
        <row r="245">
          <cell r="C245">
            <v>7902</v>
          </cell>
        </row>
        <row r="246">
          <cell r="C246">
            <v>601</v>
          </cell>
        </row>
        <row r="247">
          <cell r="C247">
            <v>425</v>
          </cell>
        </row>
        <row r="248">
          <cell r="C248">
            <v>3139</v>
          </cell>
        </row>
        <row r="249">
          <cell r="C249">
            <v>1624</v>
          </cell>
        </row>
        <row r="250">
          <cell r="C250">
            <v>417</v>
          </cell>
        </row>
        <row r="251">
          <cell r="C251">
            <v>1476</v>
          </cell>
        </row>
        <row r="252">
          <cell r="C252">
            <v>1398</v>
          </cell>
        </row>
        <row r="253">
          <cell r="C253">
            <v>2146</v>
          </cell>
        </row>
        <row r="254">
          <cell r="C254">
            <v>593</v>
          </cell>
        </row>
        <row r="255">
          <cell r="C255">
            <v>714</v>
          </cell>
        </row>
        <row r="256">
          <cell r="C256">
            <v>621</v>
          </cell>
        </row>
        <row r="257">
          <cell r="C257">
            <v>1172</v>
          </cell>
        </row>
        <row r="258">
          <cell r="C258">
            <v>2167</v>
          </cell>
        </row>
        <row r="259">
          <cell r="C259">
            <v>1055</v>
          </cell>
        </row>
        <row r="260">
          <cell r="C260">
            <v>744</v>
          </cell>
        </row>
        <row r="261">
          <cell r="C261">
            <v>2776</v>
          </cell>
        </row>
        <row r="262">
          <cell r="C262">
            <v>123</v>
          </cell>
        </row>
        <row r="263">
          <cell r="C263">
            <v>1716</v>
          </cell>
        </row>
        <row r="264">
          <cell r="C264">
            <v>148</v>
          </cell>
        </row>
        <row r="265">
          <cell r="C265">
            <v>508</v>
          </cell>
        </row>
        <row r="266">
          <cell r="C266">
            <v>1794</v>
          </cell>
        </row>
        <row r="267">
          <cell r="C267">
            <v>282</v>
          </cell>
        </row>
        <row r="268">
          <cell r="C268">
            <v>6567</v>
          </cell>
        </row>
        <row r="269">
          <cell r="C269">
            <v>319</v>
          </cell>
        </row>
        <row r="270">
          <cell r="C270">
            <v>4140</v>
          </cell>
        </row>
        <row r="271">
          <cell r="C271">
            <v>692</v>
          </cell>
        </row>
        <row r="272">
          <cell r="C272">
            <v>940</v>
          </cell>
        </row>
        <row r="273">
          <cell r="C273">
            <v>804</v>
          </cell>
        </row>
        <row r="274">
          <cell r="C274">
            <v>1263</v>
          </cell>
        </row>
        <row r="275">
          <cell r="C275">
            <v>852</v>
          </cell>
        </row>
        <row r="276">
          <cell r="C276">
            <v>1190</v>
          </cell>
        </row>
        <row r="277">
          <cell r="C277">
            <v>2675</v>
          </cell>
        </row>
        <row r="278">
          <cell r="C278">
            <v>798</v>
          </cell>
        </row>
        <row r="279">
          <cell r="C279">
            <v>863</v>
          </cell>
        </row>
        <row r="280">
          <cell r="C280">
            <v>1511</v>
          </cell>
        </row>
        <row r="281">
          <cell r="C281">
            <v>2028</v>
          </cell>
        </row>
        <row r="282">
          <cell r="C282">
            <v>90</v>
          </cell>
        </row>
        <row r="283">
          <cell r="C283">
            <v>231</v>
          </cell>
        </row>
        <row r="284">
          <cell r="C284">
            <v>2218</v>
          </cell>
        </row>
        <row r="285">
          <cell r="C285">
            <v>1282</v>
          </cell>
        </row>
        <row r="286">
          <cell r="C286">
            <v>1525</v>
          </cell>
        </row>
        <row r="287">
          <cell r="C287">
            <v>1051</v>
          </cell>
        </row>
        <row r="288">
          <cell r="C288">
            <v>1246</v>
          </cell>
        </row>
        <row r="289">
          <cell r="C289">
            <v>686</v>
          </cell>
        </row>
        <row r="290">
          <cell r="C290">
            <v>524</v>
          </cell>
        </row>
        <row r="291">
          <cell r="C291">
            <v>634</v>
          </cell>
        </row>
        <row r="292">
          <cell r="C292">
            <v>715</v>
          </cell>
        </row>
        <row r="293">
          <cell r="C293">
            <v>842</v>
          </cell>
        </row>
        <row r="294">
          <cell r="C294">
            <v>726</v>
          </cell>
        </row>
        <row r="295">
          <cell r="C295">
            <v>707</v>
          </cell>
        </row>
        <row r="296">
          <cell r="C296">
            <v>1939</v>
          </cell>
        </row>
        <row r="297">
          <cell r="C297">
            <v>1350</v>
          </cell>
        </row>
        <row r="298">
          <cell r="C298">
            <v>3700</v>
          </cell>
        </row>
        <row r="299">
          <cell r="C299">
            <v>1968</v>
          </cell>
        </row>
        <row r="300">
          <cell r="C300">
            <v>2222</v>
          </cell>
        </row>
        <row r="301">
          <cell r="C301">
            <v>2884</v>
          </cell>
        </row>
        <row r="302">
          <cell r="C302">
            <v>3561</v>
          </cell>
        </row>
        <row r="303">
          <cell r="C303">
            <v>1691</v>
          </cell>
        </row>
        <row r="304">
          <cell r="C304">
            <v>934</v>
          </cell>
        </row>
        <row r="305">
          <cell r="C305">
            <v>246</v>
          </cell>
        </row>
        <row r="306">
          <cell r="C306">
            <v>560</v>
          </cell>
        </row>
        <row r="307">
          <cell r="C307">
            <v>452</v>
          </cell>
        </row>
        <row r="308">
          <cell r="C308">
            <v>1719</v>
          </cell>
        </row>
        <row r="309">
          <cell r="C309">
            <v>1190</v>
          </cell>
        </row>
        <row r="310">
          <cell r="C310">
            <v>1066</v>
          </cell>
        </row>
        <row r="311">
          <cell r="C311">
            <v>1237</v>
          </cell>
        </row>
        <row r="312">
          <cell r="C312">
            <v>6383</v>
          </cell>
        </row>
        <row r="313">
          <cell r="C313">
            <v>4205</v>
          </cell>
        </row>
        <row r="314">
          <cell r="C314">
            <v>978</v>
          </cell>
        </row>
        <row r="315">
          <cell r="C315">
            <v>5588</v>
          </cell>
        </row>
        <row r="316">
          <cell r="C316">
            <v>282</v>
          </cell>
        </row>
        <row r="317">
          <cell r="C317">
            <v>1098</v>
          </cell>
        </row>
        <row r="318">
          <cell r="C318">
            <v>1845</v>
          </cell>
        </row>
        <row r="319">
          <cell r="C319">
            <v>1771</v>
          </cell>
        </row>
        <row r="320">
          <cell r="C320">
            <v>1613</v>
          </cell>
        </row>
        <row r="321">
          <cell r="C321">
            <v>12900</v>
          </cell>
        </row>
        <row r="322">
          <cell r="C322">
            <v>144</v>
          </cell>
        </row>
        <row r="323">
          <cell r="C323">
            <v>2306</v>
          </cell>
        </row>
        <row r="324">
          <cell r="C324">
            <v>13619</v>
          </cell>
        </row>
        <row r="325">
          <cell r="C325">
            <v>1592</v>
          </cell>
        </row>
        <row r="326">
          <cell r="C326">
            <v>375</v>
          </cell>
        </row>
        <row r="327">
          <cell r="C327">
            <v>1222</v>
          </cell>
        </row>
        <row r="328">
          <cell r="C328">
            <v>786</v>
          </cell>
        </row>
        <row r="329">
          <cell r="C329">
            <v>1316</v>
          </cell>
        </row>
        <row r="330">
          <cell r="C330">
            <v>685</v>
          </cell>
        </row>
        <row r="331">
          <cell r="C331">
            <v>3073</v>
          </cell>
        </row>
        <row r="332">
          <cell r="C332">
            <v>1108</v>
          </cell>
        </row>
        <row r="333">
          <cell r="C333">
            <v>1436</v>
          </cell>
        </row>
        <row r="334">
          <cell r="C334">
            <v>3597</v>
          </cell>
        </row>
        <row r="335">
          <cell r="C335">
            <v>682</v>
          </cell>
        </row>
        <row r="336">
          <cell r="C336">
            <v>254</v>
          </cell>
        </row>
        <row r="337">
          <cell r="C337">
            <v>1067</v>
          </cell>
        </row>
        <row r="338">
          <cell r="C338">
            <v>986</v>
          </cell>
        </row>
        <row r="339">
          <cell r="C339">
            <v>1189</v>
          </cell>
        </row>
        <row r="340">
          <cell r="C340">
            <v>25863</v>
          </cell>
        </row>
        <row r="341">
          <cell r="C341">
            <v>689</v>
          </cell>
        </row>
        <row r="342">
          <cell r="C342">
            <v>2824</v>
          </cell>
        </row>
        <row r="343">
          <cell r="C343">
            <v>2241</v>
          </cell>
        </row>
        <row r="344">
          <cell r="C344">
            <v>839</v>
          </cell>
        </row>
        <row r="345">
          <cell r="C345">
            <v>1145</v>
          </cell>
        </row>
        <row r="346">
          <cell r="C346">
            <v>3943</v>
          </cell>
        </row>
        <row r="347">
          <cell r="C347">
            <v>1712</v>
          </cell>
        </row>
        <row r="348">
          <cell r="C348">
            <v>12768</v>
          </cell>
        </row>
        <row r="349">
          <cell r="C349">
            <v>9049</v>
          </cell>
        </row>
        <row r="350">
          <cell r="C350">
            <v>175</v>
          </cell>
        </row>
        <row r="351">
          <cell r="C351">
            <v>1166</v>
          </cell>
        </row>
        <row r="352">
          <cell r="C352">
            <v>1051</v>
          </cell>
        </row>
        <row r="353">
          <cell r="C353">
            <v>1207</v>
          </cell>
        </row>
        <row r="354">
          <cell r="C354">
            <v>1410</v>
          </cell>
        </row>
        <row r="355">
          <cell r="C355">
            <v>1365</v>
          </cell>
        </row>
        <row r="356">
          <cell r="C356">
            <v>2223</v>
          </cell>
        </row>
        <row r="357">
          <cell r="C357">
            <v>4391</v>
          </cell>
        </row>
        <row r="358">
          <cell r="C358">
            <v>28238</v>
          </cell>
        </row>
        <row r="359">
          <cell r="C359">
            <v>340</v>
          </cell>
        </row>
        <row r="360">
          <cell r="C360">
            <v>1089</v>
          </cell>
        </row>
        <row r="361">
          <cell r="C361">
            <v>709</v>
          </cell>
        </row>
        <row r="362">
          <cell r="C362">
            <v>1406</v>
          </cell>
        </row>
        <row r="363">
          <cell r="C363">
            <v>1143</v>
          </cell>
        </row>
        <row r="364">
          <cell r="C364">
            <v>1994</v>
          </cell>
        </row>
        <row r="365">
          <cell r="C365">
            <v>1579</v>
          </cell>
        </row>
        <row r="366">
          <cell r="C366">
            <v>445</v>
          </cell>
        </row>
        <row r="367">
          <cell r="C367">
            <v>621</v>
          </cell>
        </row>
        <row r="368">
          <cell r="C368">
            <v>2688</v>
          </cell>
        </row>
        <row r="369">
          <cell r="C369">
            <v>4311</v>
          </cell>
        </row>
        <row r="370">
          <cell r="C370">
            <v>9091</v>
          </cell>
        </row>
        <row r="371">
          <cell r="C371">
            <v>456</v>
          </cell>
        </row>
        <row r="372">
          <cell r="C372">
            <v>3005</v>
          </cell>
        </row>
        <row r="373">
          <cell r="C373">
            <v>122</v>
          </cell>
        </row>
        <row r="374">
          <cell r="C374">
            <v>21455</v>
          </cell>
        </row>
        <row r="375">
          <cell r="C375">
            <v>6327</v>
          </cell>
        </row>
        <row r="376">
          <cell r="C376">
            <v>48858</v>
          </cell>
        </row>
        <row r="377">
          <cell r="C377">
            <v>19956</v>
          </cell>
        </row>
        <row r="378">
          <cell r="C378">
            <v>1853</v>
          </cell>
        </row>
        <row r="379">
          <cell r="C379">
            <v>5331</v>
          </cell>
        </row>
        <row r="380">
          <cell r="C380">
            <v>11723</v>
          </cell>
        </row>
        <row r="381">
          <cell r="C381">
            <v>641</v>
          </cell>
        </row>
        <row r="382">
          <cell r="C382">
            <v>417</v>
          </cell>
        </row>
        <row r="383">
          <cell r="C383">
            <v>1293</v>
          </cell>
        </row>
        <row r="384">
          <cell r="C384">
            <v>6501</v>
          </cell>
        </row>
        <row r="385">
          <cell r="C385">
            <v>933</v>
          </cell>
        </row>
        <row r="386">
          <cell r="C386">
            <v>14264</v>
          </cell>
        </row>
        <row r="387">
          <cell r="C387">
            <v>641</v>
          </cell>
        </row>
        <row r="388">
          <cell r="C388">
            <v>16328</v>
          </cell>
        </row>
        <row r="389">
          <cell r="C389">
            <v>12618</v>
          </cell>
        </row>
        <row r="390">
          <cell r="C390">
            <v>22901</v>
          </cell>
        </row>
        <row r="391">
          <cell r="C391">
            <v>2791</v>
          </cell>
        </row>
        <row r="392">
          <cell r="C392">
            <v>1182</v>
          </cell>
        </row>
        <row r="393">
          <cell r="C393">
            <v>508</v>
          </cell>
        </row>
        <row r="394">
          <cell r="C394">
            <v>1198</v>
          </cell>
        </row>
        <row r="395">
          <cell r="C395">
            <v>281</v>
          </cell>
        </row>
        <row r="396">
          <cell r="C396">
            <v>421</v>
          </cell>
        </row>
        <row r="397">
          <cell r="C397">
            <v>417</v>
          </cell>
        </row>
        <row r="398">
          <cell r="C398">
            <v>710</v>
          </cell>
        </row>
        <row r="399">
          <cell r="C399">
            <v>5754</v>
          </cell>
        </row>
        <row r="400">
          <cell r="C400">
            <v>2683</v>
          </cell>
        </row>
        <row r="401">
          <cell r="C401">
            <v>389</v>
          </cell>
        </row>
        <row r="402">
          <cell r="C402">
            <v>5768</v>
          </cell>
        </row>
        <row r="403">
          <cell r="C403">
            <v>64</v>
          </cell>
        </row>
        <row r="404">
          <cell r="C404">
            <v>13262</v>
          </cell>
        </row>
        <row r="405">
          <cell r="C405">
            <v>5581</v>
          </cell>
        </row>
        <row r="406">
          <cell r="C406">
            <v>838</v>
          </cell>
        </row>
        <row r="407">
          <cell r="C407">
            <v>1128</v>
          </cell>
        </row>
        <row r="408">
          <cell r="C408">
            <v>2236</v>
          </cell>
        </row>
        <row r="409">
          <cell r="C409">
            <v>5558</v>
          </cell>
        </row>
        <row r="410">
          <cell r="C410">
            <v>3098</v>
          </cell>
        </row>
        <row r="411">
          <cell r="C411">
            <v>3178</v>
          </cell>
        </row>
        <row r="412">
          <cell r="C412">
            <v>442</v>
          </cell>
        </row>
        <row r="413">
          <cell r="C413">
            <v>263</v>
          </cell>
        </row>
        <row r="414">
          <cell r="C414">
            <v>1496</v>
          </cell>
        </row>
        <row r="415">
          <cell r="C415">
            <v>5520</v>
          </cell>
        </row>
        <row r="416">
          <cell r="C416">
            <v>404</v>
          </cell>
        </row>
        <row r="417">
          <cell r="C417">
            <v>11296</v>
          </cell>
        </row>
        <row r="418">
          <cell r="C418">
            <v>1208</v>
          </cell>
        </row>
        <row r="419">
          <cell r="C419">
            <v>409</v>
          </cell>
        </row>
        <row r="420">
          <cell r="C420">
            <v>318</v>
          </cell>
        </row>
        <row r="421">
          <cell r="C421">
            <v>153</v>
          </cell>
        </row>
        <row r="422">
          <cell r="C422">
            <v>8543</v>
          </cell>
        </row>
        <row r="423">
          <cell r="C423">
            <v>311</v>
          </cell>
        </row>
        <row r="424">
          <cell r="C424">
            <v>31</v>
          </cell>
        </row>
        <row r="425">
          <cell r="C425">
            <v>1508</v>
          </cell>
        </row>
        <row r="426">
          <cell r="C426">
            <v>1798</v>
          </cell>
        </row>
        <row r="427">
          <cell r="C427">
            <v>1083</v>
          </cell>
        </row>
        <row r="428">
          <cell r="C428">
            <v>600</v>
          </cell>
        </row>
        <row r="429">
          <cell r="C429">
            <v>1574</v>
          </cell>
        </row>
        <row r="430">
          <cell r="C430">
            <v>821</v>
          </cell>
        </row>
        <row r="431">
          <cell r="C431">
            <v>983</v>
          </cell>
        </row>
        <row r="432">
          <cell r="C432">
            <v>1440</v>
          </cell>
        </row>
        <row r="433">
          <cell r="C433">
            <v>441</v>
          </cell>
        </row>
        <row r="434">
          <cell r="C434">
            <v>1609</v>
          </cell>
        </row>
        <row r="435">
          <cell r="C435">
            <v>416</v>
          </cell>
        </row>
        <row r="436">
          <cell r="C436">
            <v>833</v>
          </cell>
        </row>
        <row r="437">
          <cell r="C437">
            <v>1961</v>
          </cell>
        </row>
        <row r="438">
          <cell r="C438">
            <v>352</v>
          </cell>
        </row>
        <row r="439">
          <cell r="C439">
            <v>653</v>
          </cell>
        </row>
        <row r="440">
          <cell r="C440">
            <v>450</v>
          </cell>
        </row>
        <row r="441">
          <cell r="C441">
            <v>4315</v>
          </cell>
        </row>
        <row r="442">
          <cell r="C442">
            <v>544</v>
          </cell>
        </row>
        <row r="443">
          <cell r="C443">
            <v>991</v>
          </cell>
        </row>
        <row r="444">
          <cell r="C444">
            <v>609</v>
          </cell>
        </row>
        <row r="445">
          <cell r="C445">
            <v>2279</v>
          </cell>
        </row>
        <row r="446">
          <cell r="C446">
            <v>1901</v>
          </cell>
        </row>
        <row r="447">
          <cell r="C447">
            <v>1449</v>
          </cell>
        </row>
        <row r="448">
          <cell r="C448">
            <v>1098</v>
          </cell>
        </row>
        <row r="449">
          <cell r="C449">
            <v>3322</v>
          </cell>
        </row>
        <row r="450">
          <cell r="C450">
            <v>1557</v>
          </cell>
        </row>
        <row r="451">
          <cell r="C451">
            <v>892</v>
          </cell>
        </row>
        <row r="452">
          <cell r="C452">
            <v>2413</v>
          </cell>
        </row>
        <row r="453">
          <cell r="C453">
            <v>390</v>
          </cell>
        </row>
        <row r="454">
          <cell r="C454">
            <v>1842</v>
          </cell>
        </row>
        <row r="455">
          <cell r="C455">
            <v>1371</v>
          </cell>
        </row>
        <row r="456">
          <cell r="C456">
            <v>722</v>
          </cell>
        </row>
        <row r="457">
          <cell r="C457">
            <v>522</v>
          </cell>
        </row>
        <row r="458">
          <cell r="C458">
            <v>950</v>
          </cell>
        </row>
        <row r="459">
          <cell r="C459">
            <v>1174</v>
          </cell>
        </row>
        <row r="460">
          <cell r="C460">
            <v>796</v>
          </cell>
        </row>
        <row r="461">
          <cell r="C461">
            <v>225</v>
          </cell>
        </row>
        <row r="462">
          <cell r="C462">
            <v>1821</v>
          </cell>
        </row>
        <row r="463">
          <cell r="C463">
            <v>476</v>
          </cell>
        </row>
        <row r="464">
          <cell r="C464">
            <v>1374</v>
          </cell>
        </row>
        <row r="465">
          <cell r="C465">
            <v>2556</v>
          </cell>
        </row>
        <row r="466">
          <cell r="C466">
            <v>1549</v>
          </cell>
        </row>
        <row r="467">
          <cell r="C467">
            <v>2895</v>
          </cell>
        </row>
        <row r="468">
          <cell r="C468">
            <v>803</v>
          </cell>
        </row>
        <row r="469">
          <cell r="C469">
            <v>438</v>
          </cell>
        </row>
        <row r="470">
          <cell r="C470">
            <v>985</v>
          </cell>
        </row>
        <row r="471">
          <cell r="C471">
            <v>7358</v>
          </cell>
        </row>
        <row r="472">
          <cell r="C472">
            <v>777</v>
          </cell>
        </row>
        <row r="473">
          <cell r="C473">
            <v>2987</v>
          </cell>
        </row>
        <row r="474">
          <cell r="C474">
            <v>1928</v>
          </cell>
        </row>
        <row r="475">
          <cell r="C475">
            <v>1071</v>
          </cell>
        </row>
        <row r="476">
          <cell r="C476">
            <v>607</v>
          </cell>
        </row>
        <row r="477">
          <cell r="C477">
            <v>5808</v>
          </cell>
        </row>
        <row r="478">
          <cell r="C478">
            <v>42386</v>
          </cell>
        </row>
        <row r="479">
          <cell r="C479">
            <v>7666</v>
          </cell>
        </row>
        <row r="480">
          <cell r="C480">
            <v>701</v>
          </cell>
        </row>
        <row r="481">
          <cell r="C481">
            <v>77</v>
          </cell>
        </row>
        <row r="482">
          <cell r="C482">
            <v>1733</v>
          </cell>
        </row>
        <row r="483">
          <cell r="C483">
            <v>369</v>
          </cell>
        </row>
        <row r="484">
          <cell r="C484">
            <v>3225</v>
          </cell>
        </row>
        <row r="485">
          <cell r="C485">
            <v>1481</v>
          </cell>
        </row>
        <row r="486">
          <cell r="C486">
            <v>1110</v>
          </cell>
        </row>
        <row r="487">
          <cell r="C487">
            <v>1355</v>
          </cell>
        </row>
        <row r="488">
          <cell r="C488">
            <v>1604</v>
          </cell>
        </row>
        <row r="489">
          <cell r="C489">
            <v>8479</v>
          </cell>
        </row>
        <row r="490">
          <cell r="C490">
            <v>1861</v>
          </cell>
        </row>
        <row r="491">
          <cell r="C491">
            <v>900</v>
          </cell>
        </row>
        <row r="492">
          <cell r="C492">
            <v>565</v>
          </cell>
        </row>
        <row r="493">
          <cell r="C493">
            <v>794</v>
          </cell>
        </row>
        <row r="494">
          <cell r="C494">
            <v>1527</v>
          </cell>
        </row>
        <row r="495">
          <cell r="C495">
            <v>2592</v>
          </cell>
        </row>
        <row r="496">
          <cell r="C496">
            <v>1700</v>
          </cell>
        </row>
        <row r="497">
          <cell r="C497">
            <v>953</v>
          </cell>
        </row>
        <row r="498">
          <cell r="C498">
            <v>788</v>
          </cell>
        </row>
        <row r="499">
          <cell r="C499">
            <v>1255</v>
          </cell>
        </row>
        <row r="500">
          <cell r="C500">
            <v>1319</v>
          </cell>
        </row>
        <row r="501">
          <cell r="C501">
            <v>105</v>
          </cell>
        </row>
      </sheetData>
      <sheetData sheetId="4">
        <row r="5">
          <cell r="C5">
            <v>70</v>
          </cell>
        </row>
        <row r="6">
          <cell r="C6">
            <v>5</v>
          </cell>
        </row>
        <row r="7">
          <cell r="C7">
            <v>0</v>
          </cell>
        </row>
        <row r="8">
          <cell r="C8">
            <v>1</v>
          </cell>
        </row>
        <row r="9">
          <cell r="C9">
            <v>5</v>
          </cell>
        </row>
        <row r="10">
          <cell r="C10">
            <v>535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18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</v>
          </cell>
        </row>
        <row r="20">
          <cell r="C20">
            <v>2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29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101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1</v>
          </cell>
        </row>
        <row r="40">
          <cell r="C40">
            <v>2</v>
          </cell>
        </row>
        <row r="41">
          <cell r="C41">
            <v>2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2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1</v>
          </cell>
        </row>
        <row r="49">
          <cell r="C49">
            <v>0</v>
          </cell>
        </row>
        <row r="50">
          <cell r="C50">
            <v>2</v>
          </cell>
        </row>
        <row r="51">
          <cell r="C51">
            <v>0</v>
          </cell>
        </row>
        <row r="52">
          <cell r="C52">
            <v>2</v>
          </cell>
        </row>
        <row r="53">
          <cell r="C53">
            <v>45</v>
          </cell>
        </row>
        <row r="54">
          <cell r="C54">
            <v>6</v>
          </cell>
        </row>
        <row r="55">
          <cell r="C55">
            <v>0</v>
          </cell>
        </row>
        <row r="56">
          <cell r="C56">
            <v>12</v>
          </cell>
        </row>
        <row r="57">
          <cell r="C57">
            <v>0</v>
          </cell>
        </row>
        <row r="58">
          <cell r="C58">
            <v>219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27</v>
          </cell>
        </row>
        <row r="63">
          <cell r="C63">
            <v>89</v>
          </cell>
        </row>
        <row r="64">
          <cell r="C64">
            <v>39</v>
          </cell>
        </row>
        <row r="65">
          <cell r="C65">
            <v>38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22</v>
          </cell>
        </row>
        <row r="69">
          <cell r="C69">
            <v>0</v>
          </cell>
        </row>
        <row r="70">
          <cell r="C70">
            <v>70</v>
          </cell>
        </row>
        <row r="71">
          <cell r="C71">
            <v>0</v>
          </cell>
        </row>
        <row r="72">
          <cell r="C72">
            <v>29</v>
          </cell>
        </row>
        <row r="73">
          <cell r="C73">
            <v>2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25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53</v>
          </cell>
        </row>
        <row r="90">
          <cell r="C90">
            <v>56</v>
          </cell>
        </row>
        <row r="91">
          <cell r="C91">
            <v>0</v>
          </cell>
        </row>
        <row r="92">
          <cell r="C92">
            <v>12</v>
          </cell>
        </row>
        <row r="93">
          <cell r="C93">
            <v>38</v>
          </cell>
        </row>
        <row r="94">
          <cell r="C94">
            <v>0</v>
          </cell>
        </row>
        <row r="95">
          <cell r="C95">
            <v>2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9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1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5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82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1</v>
          </cell>
        </row>
        <row r="129">
          <cell r="C129">
            <v>21</v>
          </cell>
        </row>
        <row r="130">
          <cell r="C130">
            <v>0</v>
          </cell>
        </row>
        <row r="131">
          <cell r="C131">
            <v>7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14</v>
          </cell>
        </row>
        <row r="135">
          <cell r="C135">
            <v>19</v>
          </cell>
        </row>
        <row r="136">
          <cell r="C136">
            <v>2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274</v>
          </cell>
        </row>
        <row r="140">
          <cell r="C140">
            <v>7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2</v>
          </cell>
        </row>
        <row r="144">
          <cell r="C144">
            <v>0</v>
          </cell>
        </row>
        <row r="145">
          <cell r="C145">
            <v>83</v>
          </cell>
        </row>
        <row r="146">
          <cell r="C146">
            <v>0</v>
          </cell>
        </row>
        <row r="147">
          <cell r="C147">
            <v>90</v>
          </cell>
        </row>
        <row r="148">
          <cell r="C148">
            <v>1</v>
          </cell>
        </row>
        <row r="149">
          <cell r="C149">
            <v>0</v>
          </cell>
        </row>
        <row r="150">
          <cell r="C150">
            <v>5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10</v>
          </cell>
        </row>
        <row r="154">
          <cell r="C154">
            <v>23</v>
          </cell>
        </row>
        <row r="155">
          <cell r="C155">
            <v>0</v>
          </cell>
        </row>
        <row r="156">
          <cell r="C156">
            <v>19</v>
          </cell>
        </row>
        <row r="157">
          <cell r="C157">
            <v>0</v>
          </cell>
        </row>
        <row r="158">
          <cell r="C158">
            <v>2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20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7</v>
          </cell>
        </row>
        <row r="166">
          <cell r="C166">
            <v>5</v>
          </cell>
        </row>
        <row r="167">
          <cell r="C167">
            <v>0</v>
          </cell>
        </row>
        <row r="168">
          <cell r="C168">
            <v>2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1</v>
          </cell>
        </row>
        <row r="174">
          <cell r="C174">
            <v>3</v>
          </cell>
        </row>
        <row r="175">
          <cell r="C175">
            <v>0</v>
          </cell>
        </row>
        <row r="176">
          <cell r="C176">
            <v>2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32</v>
          </cell>
        </row>
        <row r="180">
          <cell r="C180">
            <v>0</v>
          </cell>
        </row>
        <row r="181">
          <cell r="C181">
            <v>251</v>
          </cell>
        </row>
        <row r="182">
          <cell r="C182">
            <v>2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101</v>
          </cell>
        </row>
        <row r="186">
          <cell r="C186">
            <v>4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294</v>
          </cell>
        </row>
        <row r="190">
          <cell r="C190">
            <v>0</v>
          </cell>
        </row>
        <row r="191">
          <cell r="C191">
            <v>449</v>
          </cell>
        </row>
        <row r="192">
          <cell r="C192">
            <v>3</v>
          </cell>
        </row>
        <row r="193">
          <cell r="C193">
            <v>2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10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4</v>
          </cell>
        </row>
        <row r="201">
          <cell r="C201">
            <v>0</v>
          </cell>
        </row>
        <row r="202">
          <cell r="C202">
            <v>2</v>
          </cell>
        </row>
        <row r="203">
          <cell r="C203">
            <v>17</v>
          </cell>
        </row>
        <row r="204">
          <cell r="C204">
            <v>1</v>
          </cell>
        </row>
        <row r="205">
          <cell r="C205">
            <v>2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4</v>
          </cell>
        </row>
        <row r="210">
          <cell r="C210">
            <v>1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3</v>
          </cell>
        </row>
        <row r="215">
          <cell r="C215">
            <v>0</v>
          </cell>
        </row>
        <row r="216">
          <cell r="C216">
            <v>192</v>
          </cell>
        </row>
        <row r="217">
          <cell r="C217">
            <v>0</v>
          </cell>
        </row>
        <row r="218">
          <cell r="C218">
            <v>38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5</v>
          </cell>
        </row>
        <row r="224">
          <cell r="C224">
            <v>6</v>
          </cell>
        </row>
        <row r="225">
          <cell r="C225">
            <v>0</v>
          </cell>
        </row>
        <row r="226">
          <cell r="C226">
            <v>8</v>
          </cell>
        </row>
        <row r="227">
          <cell r="C227">
            <v>6</v>
          </cell>
        </row>
        <row r="228">
          <cell r="C228">
            <v>2</v>
          </cell>
        </row>
        <row r="229">
          <cell r="C229">
            <v>17</v>
          </cell>
        </row>
        <row r="230">
          <cell r="C230">
            <v>24</v>
          </cell>
        </row>
        <row r="231">
          <cell r="C231">
            <v>4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2</v>
          </cell>
        </row>
        <row r="236">
          <cell r="C236">
            <v>4</v>
          </cell>
        </row>
        <row r="237">
          <cell r="C237">
            <v>0</v>
          </cell>
        </row>
        <row r="238">
          <cell r="C238">
            <v>93</v>
          </cell>
        </row>
        <row r="239">
          <cell r="C239">
            <v>0</v>
          </cell>
        </row>
        <row r="240">
          <cell r="C240">
            <v>1</v>
          </cell>
        </row>
        <row r="241">
          <cell r="C241">
            <v>0</v>
          </cell>
        </row>
        <row r="242">
          <cell r="C242">
            <v>100</v>
          </cell>
        </row>
        <row r="243">
          <cell r="C243">
            <v>13</v>
          </cell>
        </row>
        <row r="244">
          <cell r="C244">
            <v>0</v>
          </cell>
        </row>
        <row r="245">
          <cell r="C245">
            <v>182</v>
          </cell>
        </row>
        <row r="246">
          <cell r="C246">
            <v>15</v>
          </cell>
        </row>
        <row r="247">
          <cell r="C247">
            <v>6</v>
          </cell>
        </row>
        <row r="248">
          <cell r="C248">
            <v>2</v>
          </cell>
        </row>
        <row r="249">
          <cell r="C249">
            <v>6</v>
          </cell>
        </row>
        <row r="250">
          <cell r="C250">
            <v>91</v>
          </cell>
        </row>
        <row r="251">
          <cell r="C251">
            <v>0</v>
          </cell>
        </row>
        <row r="252">
          <cell r="C252">
            <v>3</v>
          </cell>
        </row>
        <row r="253">
          <cell r="C253">
            <v>5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43</v>
          </cell>
        </row>
        <row r="262">
          <cell r="C262">
            <v>0</v>
          </cell>
        </row>
        <row r="263">
          <cell r="C263">
            <v>63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3</v>
          </cell>
        </row>
        <row r="267">
          <cell r="C267">
            <v>0</v>
          </cell>
        </row>
        <row r="268">
          <cell r="C268">
            <v>21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18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1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1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2</v>
          </cell>
        </row>
        <row r="288">
          <cell r="C288">
            <v>0</v>
          </cell>
        </row>
        <row r="289">
          <cell r="C289">
            <v>6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1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20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2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234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2</v>
          </cell>
        </row>
        <row r="306">
          <cell r="C306">
            <v>85</v>
          </cell>
        </row>
        <row r="307">
          <cell r="C307">
            <v>0</v>
          </cell>
        </row>
        <row r="308">
          <cell r="C308">
            <v>462</v>
          </cell>
        </row>
        <row r="309">
          <cell r="C309">
            <v>3</v>
          </cell>
        </row>
        <row r="310">
          <cell r="C310">
            <v>0</v>
          </cell>
        </row>
        <row r="311">
          <cell r="C311">
            <v>3</v>
          </cell>
        </row>
        <row r="312">
          <cell r="C312">
            <v>307</v>
          </cell>
        </row>
        <row r="313">
          <cell r="C313">
            <v>66</v>
          </cell>
        </row>
        <row r="314">
          <cell r="C314">
            <v>0</v>
          </cell>
        </row>
        <row r="315">
          <cell r="C315">
            <v>219</v>
          </cell>
        </row>
        <row r="316">
          <cell r="C316">
            <v>1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1</v>
          </cell>
        </row>
        <row r="321">
          <cell r="C321">
            <v>67</v>
          </cell>
        </row>
        <row r="322">
          <cell r="C322">
            <v>0</v>
          </cell>
        </row>
        <row r="323">
          <cell r="C323">
            <v>19</v>
          </cell>
        </row>
        <row r="324">
          <cell r="C324">
            <v>15</v>
          </cell>
        </row>
        <row r="325">
          <cell r="C325">
            <v>8</v>
          </cell>
        </row>
        <row r="326">
          <cell r="C326">
            <v>0</v>
          </cell>
        </row>
        <row r="327">
          <cell r="C327">
            <v>43</v>
          </cell>
        </row>
        <row r="328">
          <cell r="C328">
            <v>0</v>
          </cell>
        </row>
        <row r="329">
          <cell r="C329">
            <v>52</v>
          </cell>
        </row>
        <row r="330">
          <cell r="C330">
            <v>30</v>
          </cell>
        </row>
        <row r="331">
          <cell r="C331">
            <v>0</v>
          </cell>
        </row>
        <row r="332">
          <cell r="C332">
            <v>1</v>
          </cell>
        </row>
        <row r="333">
          <cell r="C333">
            <v>0</v>
          </cell>
        </row>
        <row r="334">
          <cell r="C334">
            <v>50</v>
          </cell>
        </row>
        <row r="335">
          <cell r="C335">
            <v>3</v>
          </cell>
        </row>
        <row r="336">
          <cell r="C336">
            <v>19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56</v>
          </cell>
        </row>
        <row r="341">
          <cell r="C341">
            <v>0</v>
          </cell>
        </row>
        <row r="342">
          <cell r="C342">
            <v>14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27</v>
          </cell>
        </row>
        <row r="347">
          <cell r="C347">
            <v>0</v>
          </cell>
        </row>
        <row r="348">
          <cell r="C348">
            <v>243</v>
          </cell>
        </row>
        <row r="349">
          <cell r="C349">
            <v>175</v>
          </cell>
        </row>
        <row r="350">
          <cell r="C350">
            <v>29</v>
          </cell>
        </row>
        <row r="351">
          <cell r="C351">
            <v>0</v>
          </cell>
        </row>
        <row r="352">
          <cell r="C352">
            <v>1</v>
          </cell>
        </row>
        <row r="353">
          <cell r="C353">
            <v>0</v>
          </cell>
        </row>
        <row r="354">
          <cell r="C354">
            <v>143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151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1</v>
          </cell>
        </row>
        <row r="363">
          <cell r="C363">
            <v>0</v>
          </cell>
        </row>
        <row r="364">
          <cell r="C364">
            <v>1</v>
          </cell>
        </row>
        <row r="365">
          <cell r="C365">
            <v>2</v>
          </cell>
        </row>
        <row r="366">
          <cell r="C366">
            <v>0</v>
          </cell>
        </row>
        <row r="367">
          <cell r="C367">
            <v>26</v>
          </cell>
        </row>
        <row r="368">
          <cell r="C368">
            <v>1</v>
          </cell>
        </row>
        <row r="369">
          <cell r="C369">
            <v>0</v>
          </cell>
        </row>
        <row r="370">
          <cell r="C370">
            <v>72</v>
          </cell>
        </row>
        <row r="371">
          <cell r="C371">
            <v>34</v>
          </cell>
        </row>
        <row r="372">
          <cell r="C372">
            <v>16</v>
          </cell>
        </row>
        <row r="373">
          <cell r="C373">
            <v>0</v>
          </cell>
        </row>
        <row r="374">
          <cell r="C374">
            <v>21</v>
          </cell>
        </row>
        <row r="375">
          <cell r="C375">
            <v>6</v>
          </cell>
        </row>
        <row r="376">
          <cell r="C376">
            <v>218</v>
          </cell>
        </row>
        <row r="377">
          <cell r="C377">
            <v>51</v>
          </cell>
        </row>
        <row r="378">
          <cell r="C378">
            <v>10</v>
          </cell>
        </row>
        <row r="379">
          <cell r="C379">
            <v>227</v>
          </cell>
        </row>
        <row r="380">
          <cell r="C380">
            <v>58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1</v>
          </cell>
        </row>
        <row r="384">
          <cell r="C384">
            <v>11</v>
          </cell>
        </row>
        <row r="385">
          <cell r="C385">
            <v>0</v>
          </cell>
        </row>
        <row r="386">
          <cell r="C386">
            <v>151</v>
          </cell>
        </row>
        <row r="387">
          <cell r="C387">
            <v>1</v>
          </cell>
        </row>
        <row r="388">
          <cell r="C388">
            <v>88</v>
          </cell>
        </row>
        <row r="389">
          <cell r="C389">
            <v>24</v>
          </cell>
        </row>
        <row r="390">
          <cell r="C390">
            <v>436</v>
          </cell>
        </row>
        <row r="391">
          <cell r="C391">
            <v>30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16</v>
          </cell>
        </row>
        <row r="397">
          <cell r="C397">
            <v>1</v>
          </cell>
        </row>
        <row r="398">
          <cell r="C398">
            <v>0</v>
          </cell>
        </row>
        <row r="399">
          <cell r="C399">
            <v>15</v>
          </cell>
        </row>
        <row r="400">
          <cell r="C400">
            <v>2</v>
          </cell>
        </row>
        <row r="401">
          <cell r="C401">
            <v>0</v>
          </cell>
        </row>
        <row r="402">
          <cell r="C402">
            <v>21</v>
          </cell>
        </row>
        <row r="403">
          <cell r="C403">
            <v>7</v>
          </cell>
        </row>
        <row r="404">
          <cell r="C404">
            <v>79</v>
          </cell>
        </row>
        <row r="405">
          <cell r="C405">
            <v>98</v>
          </cell>
        </row>
        <row r="406">
          <cell r="C406">
            <v>3</v>
          </cell>
        </row>
        <row r="407">
          <cell r="C407">
            <v>0</v>
          </cell>
        </row>
        <row r="408">
          <cell r="C408">
            <v>21</v>
          </cell>
        </row>
        <row r="409">
          <cell r="C409">
            <v>201</v>
          </cell>
        </row>
        <row r="410">
          <cell r="C410">
            <v>358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2</v>
          </cell>
        </row>
        <row r="417">
          <cell r="C417">
            <v>14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1</v>
          </cell>
        </row>
        <row r="421">
          <cell r="C421">
            <v>0</v>
          </cell>
        </row>
        <row r="422">
          <cell r="C422">
            <v>120</v>
          </cell>
        </row>
        <row r="423">
          <cell r="C423">
            <v>72</v>
          </cell>
        </row>
        <row r="424">
          <cell r="C424">
            <v>3</v>
          </cell>
        </row>
        <row r="425">
          <cell r="C425">
            <v>2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1</v>
          </cell>
        </row>
        <row r="429">
          <cell r="C429">
            <v>2</v>
          </cell>
        </row>
        <row r="430">
          <cell r="C430">
            <v>1</v>
          </cell>
        </row>
        <row r="431">
          <cell r="C431">
            <v>151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1</v>
          </cell>
        </row>
        <row r="435">
          <cell r="C435">
            <v>18</v>
          </cell>
        </row>
        <row r="436">
          <cell r="C436">
            <v>2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2</v>
          </cell>
        </row>
        <row r="442">
          <cell r="C442">
            <v>3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83</v>
          </cell>
        </row>
        <row r="446">
          <cell r="C446">
            <v>335</v>
          </cell>
        </row>
        <row r="447">
          <cell r="C447">
            <v>1</v>
          </cell>
        </row>
        <row r="448">
          <cell r="C448">
            <v>0</v>
          </cell>
        </row>
        <row r="449">
          <cell r="C449">
            <v>165</v>
          </cell>
        </row>
        <row r="450">
          <cell r="C450">
            <v>1</v>
          </cell>
        </row>
        <row r="451">
          <cell r="C451">
            <v>4</v>
          </cell>
        </row>
        <row r="452">
          <cell r="C452">
            <v>11</v>
          </cell>
        </row>
        <row r="453">
          <cell r="C453">
            <v>16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2</v>
          </cell>
        </row>
        <row r="457">
          <cell r="C457">
            <v>9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75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5</v>
          </cell>
        </row>
        <row r="465">
          <cell r="C465">
            <v>1</v>
          </cell>
        </row>
        <row r="466">
          <cell r="C466">
            <v>0</v>
          </cell>
        </row>
        <row r="467">
          <cell r="C467">
            <v>39</v>
          </cell>
        </row>
        <row r="468">
          <cell r="C468">
            <v>2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37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9</v>
          </cell>
        </row>
        <row r="478">
          <cell r="C478">
            <v>672</v>
          </cell>
        </row>
        <row r="479">
          <cell r="C479">
            <v>21</v>
          </cell>
        </row>
        <row r="480">
          <cell r="C480">
            <v>0</v>
          </cell>
        </row>
        <row r="481">
          <cell r="C481">
            <v>0</v>
          </cell>
        </row>
        <row r="482">
          <cell r="C482">
            <v>28</v>
          </cell>
        </row>
        <row r="483">
          <cell r="C483">
            <v>0</v>
          </cell>
        </row>
        <row r="484">
          <cell r="C484">
            <v>23</v>
          </cell>
        </row>
        <row r="485">
          <cell r="C485">
            <v>4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1</v>
          </cell>
        </row>
        <row r="489">
          <cell r="C489">
            <v>254</v>
          </cell>
        </row>
        <row r="490">
          <cell r="C490">
            <v>1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0</v>
          </cell>
        </row>
        <row r="494">
          <cell r="C494">
            <v>0</v>
          </cell>
        </row>
        <row r="495">
          <cell r="C495">
            <v>51</v>
          </cell>
        </row>
        <row r="496">
          <cell r="C496">
            <v>0</v>
          </cell>
        </row>
        <row r="497">
          <cell r="C497">
            <v>0</v>
          </cell>
        </row>
        <row r="498">
          <cell r="C498">
            <v>0</v>
          </cell>
        </row>
        <row r="499">
          <cell r="C499">
            <v>16</v>
          </cell>
        </row>
        <row r="500">
          <cell r="C500">
            <v>6</v>
          </cell>
        </row>
        <row r="501">
          <cell r="C501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9"/>
  <sheetViews>
    <sheetView tabSelected="1" workbookViewId="0">
      <selection activeCell="S1" sqref="S1"/>
    </sheetView>
  </sheetViews>
  <sheetFormatPr defaultRowHeight="12.75" x14ac:dyDescent="0.2"/>
  <cols>
    <col min="1" max="1" width="12.28515625" bestFit="1" customWidth="1"/>
    <col min="2" max="2" width="5.5703125" bestFit="1" customWidth="1"/>
    <col min="3" max="3" width="27.7109375" bestFit="1" customWidth="1"/>
    <col min="16" max="16" width="11.28515625" customWidth="1"/>
    <col min="17" max="17" width="11.42578125" customWidth="1"/>
    <col min="18" max="18" width="11" customWidth="1"/>
  </cols>
  <sheetData>
    <row r="1" spans="1:18" ht="19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2" t="s">
        <v>510</v>
      </c>
      <c r="I1" s="2" t="s">
        <v>511</v>
      </c>
      <c r="J1" s="2" t="s">
        <v>512</v>
      </c>
      <c r="K1" s="2" t="s">
        <v>513</v>
      </c>
      <c r="L1" s="2" t="s">
        <v>7</v>
      </c>
      <c r="M1" s="4" t="s">
        <v>514</v>
      </c>
      <c r="N1" s="4" t="s">
        <v>515</v>
      </c>
      <c r="O1" s="5" t="s">
        <v>516</v>
      </c>
      <c r="P1" s="6" t="s">
        <v>8</v>
      </c>
      <c r="Q1" s="7" t="s">
        <v>9</v>
      </c>
      <c r="R1" s="8" t="s">
        <v>10</v>
      </c>
    </row>
    <row r="2" spans="1:18" ht="15.75" x14ac:dyDescent="0.2">
      <c r="A2" s="9"/>
      <c r="B2" s="9"/>
      <c r="C2" s="9"/>
      <c r="D2" s="9" t="s">
        <v>11</v>
      </c>
      <c r="E2" s="10">
        <v>143014</v>
      </c>
      <c r="F2" s="10">
        <v>63943</v>
      </c>
      <c r="G2" s="11">
        <f t="shared" ref="G2:G65" si="0">IFERROR(F2/E2,0)</f>
        <v>0.44711007313969264</v>
      </c>
      <c r="H2" s="10">
        <v>1375404</v>
      </c>
      <c r="I2" s="10">
        <v>11592</v>
      </c>
      <c r="J2" s="10">
        <v>895700</v>
      </c>
      <c r="K2" s="10">
        <v>1913</v>
      </c>
      <c r="L2" s="10">
        <v>897613</v>
      </c>
      <c r="M2" s="10">
        <v>37199</v>
      </c>
      <c r="N2" s="10">
        <v>12003</v>
      </c>
      <c r="O2" s="10">
        <v>49202</v>
      </c>
      <c r="P2" s="10">
        <v>934812</v>
      </c>
      <c r="Q2" s="12">
        <f t="shared" ref="Q2:Q65" si="1">IFERROR(P2/SUM(H2:I2),0)</f>
        <v>0.67398319822119168</v>
      </c>
      <c r="R2" s="10">
        <v>946815</v>
      </c>
    </row>
    <row r="3" spans="1:18" ht="15.75" x14ac:dyDescent="0.2">
      <c r="A3" s="13" t="s">
        <v>12</v>
      </c>
      <c r="B3" s="13">
        <v>2022</v>
      </c>
      <c r="C3" s="13" t="s">
        <v>13</v>
      </c>
      <c r="D3" s="13">
        <v>4300034</v>
      </c>
      <c r="E3" s="14">
        <v>498</v>
      </c>
      <c r="F3" s="14">
        <v>216</v>
      </c>
      <c r="G3" s="11">
        <f t="shared" si="0"/>
        <v>0.43373493975903615</v>
      </c>
      <c r="H3" s="15">
        <f>'[1]4-Faixa etária BOVINOS'!C5</f>
        <v>10786</v>
      </c>
      <c r="I3" s="15">
        <f>'[1]5-Faixa etária BUBALINOS'!C5</f>
        <v>70</v>
      </c>
      <c r="J3" s="14">
        <v>5748</v>
      </c>
      <c r="K3" s="14">
        <v>0</v>
      </c>
      <c r="L3" s="16">
        <v>5748</v>
      </c>
      <c r="M3" s="14">
        <v>64</v>
      </c>
      <c r="N3" s="14">
        <v>10</v>
      </c>
      <c r="O3" s="17">
        <v>74</v>
      </c>
      <c r="P3" s="18">
        <f t="shared" ref="P3:P66" si="2">SUM(M3+L3)</f>
        <v>5812</v>
      </c>
      <c r="Q3" s="12">
        <f t="shared" si="1"/>
        <v>0.53537214443625647</v>
      </c>
      <c r="R3" s="19">
        <f t="shared" ref="R3:R66" si="3">SUM(L3+O3)</f>
        <v>5822</v>
      </c>
    </row>
    <row r="4" spans="1:18" ht="15.75" x14ac:dyDescent="0.2">
      <c r="A4" s="13" t="s">
        <v>12</v>
      </c>
      <c r="B4" s="13">
        <v>2022</v>
      </c>
      <c r="C4" s="13" t="s">
        <v>14</v>
      </c>
      <c r="D4" s="13">
        <v>4300059</v>
      </c>
      <c r="E4" s="20">
        <v>209</v>
      </c>
      <c r="F4" s="20">
        <v>38</v>
      </c>
      <c r="G4" s="11">
        <f t="shared" si="0"/>
        <v>0.18181818181818182</v>
      </c>
      <c r="H4" s="15">
        <f>'[1]4-Faixa etária BOVINOS'!C6</f>
        <v>1472</v>
      </c>
      <c r="I4" s="15">
        <f>'[1]5-Faixa etária BUBALINOS'!C6</f>
        <v>5</v>
      </c>
      <c r="J4" s="20">
        <v>207</v>
      </c>
      <c r="K4" s="20">
        <v>0</v>
      </c>
      <c r="L4" s="16">
        <v>207</v>
      </c>
      <c r="M4" s="20">
        <v>34</v>
      </c>
      <c r="N4" s="20">
        <v>2</v>
      </c>
      <c r="O4" s="17">
        <v>36</v>
      </c>
      <c r="P4" s="18">
        <f t="shared" si="2"/>
        <v>241</v>
      </c>
      <c r="Q4" s="12">
        <f t="shared" si="1"/>
        <v>0.16316858496953285</v>
      </c>
      <c r="R4" s="19">
        <f t="shared" si="3"/>
        <v>243</v>
      </c>
    </row>
    <row r="5" spans="1:18" ht="15.75" x14ac:dyDescent="0.2">
      <c r="A5" s="13" t="s">
        <v>12</v>
      </c>
      <c r="B5" s="13">
        <v>2022</v>
      </c>
      <c r="C5" s="13" t="s">
        <v>15</v>
      </c>
      <c r="D5" s="13">
        <v>4300109</v>
      </c>
      <c r="E5" s="20">
        <v>621</v>
      </c>
      <c r="F5" s="20">
        <v>222</v>
      </c>
      <c r="G5" s="11">
        <f t="shared" si="0"/>
        <v>0.35748792270531399</v>
      </c>
      <c r="H5" s="15">
        <f>'[1]4-Faixa etária BOVINOS'!C7</f>
        <v>1750</v>
      </c>
      <c r="I5" s="15">
        <f>'[1]5-Faixa etária BUBALINOS'!C7</f>
        <v>0</v>
      </c>
      <c r="J5" s="20">
        <v>616</v>
      </c>
      <c r="K5" s="20">
        <v>0</v>
      </c>
      <c r="L5" s="16">
        <v>616</v>
      </c>
      <c r="M5" s="20">
        <v>46</v>
      </c>
      <c r="N5" s="20">
        <v>19</v>
      </c>
      <c r="O5" s="17">
        <v>65</v>
      </c>
      <c r="P5" s="18">
        <f t="shared" si="2"/>
        <v>662</v>
      </c>
      <c r="Q5" s="12">
        <f t="shared" si="1"/>
        <v>0.37828571428571428</v>
      </c>
      <c r="R5" s="19">
        <f t="shared" si="3"/>
        <v>681</v>
      </c>
    </row>
    <row r="6" spans="1:18" ht="15.75" x14ac:dyDescent="0.2">
      <c r="A6" s="13" t="s">
        <v>12</v>
      </c>
      <c r="B6" s="13">
        <v>2022</v>
      </c>
      <c r="C6" s="13" t="s">
        <v>16</v>
      </c>
      <c r="D6" s="13">
        <v>4300208</v>
      </c>
      <c r="E6" s="20">
        <v>271</v>
      </c>
      <c r="F6" s="20">
        <v>42</v>
      </c>
      <c r="G6" s="11">
        <f t="shared" si="0"/>
        <v>0.15498154981549817</v>
      </c>
      <c r="H6" s="15">
        <f>'[1]4-Faixa etária BOVINOS'!C8</f>
        <v>1700</v>
      </c>
      <c r="I6" s="15">
        <f>'[1]5-Faixa etária BUBALINOS'!C8</f>
        <v>1</v>
      </c>
      <c r="J6" s="20">
        <v>76</v>
      </c>
      <c r="K6" s="20">
        <v>0</v>
      </c>
      <c r="L6" s="16">
        <v>76</v>
      </c>
      <c r="M6" s="20">
        <v>107</v>
      </c>
      <c r="N6" s="20">
        <v>0</v>
      </c>
      <c r="O6" s="17">
        <v>107</v>
      </c>
      <c r="P6" s="18">
        <f t="shared" si="2"/>
        <v>183</v>
      </c>
      <c r="Q6" s="12">
        <f t="shared" si="1"/>
        <v>0.10758377425044091</v>
      </c>
      <c r="R6" s="19">
        <f t="shared" si="3"/>
        <v>183</v>
      </c>
    </row>
    <row r="7" spans="1:18" ht="15.75" x14ac:dyDescent="0.2">
      <c r="A7" s="13" t="s">
        <v>12</v>
      </c>
      <c r="B7" s="13">
        <v>2022</v>
      </c>
      <c r="C7" s="13" t="s">
        <v>17</v>
      </c>
      <c r="D7" s="13">
        <v>4300307</v>
      </c>
      <c r="E7" s="20">
        <v>877</v>
      </c>
      <c r="F7" s="20">
        <v>333</v>
      </c>
      <c r="G7" s="11">
        <f t="shared" si="0"/>
        <v>0.37970353477765106</v>
      </c>
      <c r="H7" s="15">
        <f>'[1]4-Faixa etária BOVINOS'!C9</f>
        <v>3638</v>
      </c>
      <c r="I7" s="15">
        <f>'[1]5-Faixa etária BUBALINOS'!C9</f>
        <v>5</v>
      </c>
      <c r="J7" s="20">
        <v>1153</v>
      </c>
      <c r="K7" s="20">
        <v>0</v>
      </c>
      <c r="L7" s="16">
        <v>1153</v>
      </c>
      <c r="M7" s="20">
        <v>158</v>
      </c>
      <c r="N7" s="20">
        <v>17</v>
      </c>
      <c r="O7" s="17">
        <v>175</v>
      </c>
      <c r="P7" s="18">
        <f t="shared" si="2"/>
        <v>1311</v>
      </c>
      <c r="Q7" s="12">
        <f t="shared" si="1"/>
        <v>0.3598682404611584</v>
      </c>
      <c r="R7" s="19">
        <f t="shared" si="3"/>
        <v>1328</v>
      </c>
    </row>
    <row r="8" spans="1:18" ht="15.75" x14ac:dyDescent="0.2">
      <c r="A8" s="13" t="s">
        <v>12</v>
      </c>
      <c r="B8" s="13">
        <v>2022</v>
      </c>
      <c r="C8" s="13" t="s">
        <v>18</v>
      </c>
      <c r="D8" s="13">
        <v>4300406</v>
      </c>
      <c r="E8" s="20">
        <v>1462</v>
      </c>
      <c r="F8" s="20">
        <v>1157</v>
      </c>
      <c r="G8" s="11">
        <f t="shared" si="0"/>
        <v>0.79138166894664841</v>
      </c>
      <c r="H8" s="15">
        <f>'[1]4-Faixa etária BOVINOS'!C10</f>
        <v>58056</v>
      </c>
      <c r="I8" s="15">
        <f>'[1]5-Faixa etária BUBALINOS'!C10</f>
        <v>535</v>
      </c>
      <c r="J8" s="20">
        <v>57432</v>
      </c>
      <c r="K8" s="20">
        <v>535</v>
      </c>
      <c r="L8" s="16">
        <v>57967</v>
      </c>
      <c r="M8" s="20">
        <v>624</v>
      </c>
      <c r="N8" s="20">
        <v>4</v>
      </c>
      <c r="O8" s="17">
        <v>628</v>
      </c>
      <c r="P8" s="18">
        <f t="shared" si="2"/>
        <v>58591</v>
      </c>
      <c r="Q8" s="12">
        <f t="shared" si="1"/>
        <v>1</v>
      </c>
      <c r="R8" s="19">
        <f t="shared" si="3"/>
        <v>58595</v>
      </c>
    </row>
    <row r="9" spans="1:18" ht="15.75" x14ac:dyDescent="0.2">
      <c r="A9" s="13" t="s">
        <v>12</v>
      </c>
      <c r="B9" s="13">
        <v>2022</v>
      </c>
      <c r="C9" s="13" t="s">
        <v>19</v>
      </c>
      <c r="D9" s="13">
        <v>4300455</v>
      </c>
      <c r="E9" s="20">
        <v>265</v>
      </c>
      <c r="F9" s="20">
        <v>18</v>
      </c>
      <c r="G9" s="11">
        <f t="shared" si="0"/>
        <v>6.7924528301886791E-2</v>
      </c>
      <c r="H9" s="15">
        <f>'[1]4-Faixa etária BOVINOS'!C11</f>
        <v>950</v>
      </c>
      <c r="I9" s="15">
        <f>'[1]5-Faixa etária BUBALINOS'!C11</f>
        <v>0</v>
      </c>
      <c r="J9" s="20">
        <v>152</v>
      </c>
      <c r="K9" s="20">
        <v>0</v>
      </c>
      <c r="L9" s="16">
        <v>152</v>
      </c>
      <c r="M9" s="20">
        <v>0</v>
      </c>
      <c r="N9" s="20">
        <v>0</v>
      </c>
      <c r="O9" s="17">
        <v>0</v>
      </c>
      <c r="P9" s="18">
        <f t="shared" si="2"/>
        <v>152</v>
      </c>
      <c r="Q9" s="12">
        <f t="shared" si="1"/>
        <v>0.16</v>
      </c>
      <c r="R9" s="19">
        <f t="shared" si="3"/>
        <v>152</v>
      </c>
    </row>
    <row r="10" spans="1:18" ht="15.75" x14ac:dyDescent="0.2">
      <c r="A10" s="13" t="s">
        <v>12</v>
      </c>
      <c r="B10" s="13">
        <v>2022</v>
      </c>
      <c r="C10" s="13" t="s">
        <v>20</v>
      </c>
      <c r="D10" s="13">
        <v>4300471</v>
      </c>
      <c r="E10" s="20">
        <v>97</v>
      </c>
      <c r="F10" s="20">
        <v>36</v>
      </c>
      <c r="G10" s="11">
        <f t="shared" si="0"/>
        <v>0.37113402061855671</v>
      </c>
      <c r="H10" s="15">
        <f>'[1]4-Faixa etária BOVINOS'!C12</f>
        <v>875</v>
      </c>
      <c r="I10" s="15">
        <f>'[1]5-Faixa etária BUBALINOS'!C12</f>
        <v>0</v>
      </c>
      <c r="J10" s="20">
        <v>44</v>
      </c>
      <c r="K10" s="20">
        <v>0</v>
      </c>
      <c r="L10" s="16">
        <v>44</v>
      </c>
      <c r="M10" s="20">
        <v>200</v>
      </c>
      <c r="N10" s="20">
        <v>17</v>
      </c>
      <c r="O10" s="17">
        <v>217</v>
      </c>
      <c r="P10" s="18">
        <f t="shared" si="2"/>
        <v>244</v>
      </c>
      <c r="Q10" s="12">
        <f t="shared" si="1"/>
        <v>0.27885714285714286</v>
      </c>
      <c r="R10" s="19">
        <f t="shared" si="3"/>
        <v>261</v>
      </c>
    </row>
    <row r="11" spans="1:18" ht="15.75" x14ac:dyDescent="0.2">
      <c r="A11" s="13" t="s">
        <v>12</v>
      </c>
      <c r="B11" s="13">
        <v>2022</v>
      </c>
      <c r="C11" s="13" t="s">
        <v>21</v>
      </c>
      <c r="D11" s="13">
        <v>4300505</v>
      </c>
      <c r="E11" s="20">
        <v>689</v>
      </c>
      <c r="F11" s="20">
        <v>271</v>
      </c>
      <c r="G11" s="11">
        <f t="shared" si="0"/>
        <v>0.39332365747460085</v>
      </c>
      <c r="H11" s="15">
        <f>'[1]4-Faixa etária BOVINOS'!C13</f>
        <v>3451</v>
      </c>
      <c r="I11" s="15">
        <f>'[1]5-Faixa etária BUBALINOS'!C13</f>
        <v>18</v>
      </c>
      <c r="J11" s="20">
        <v>837</v>
      </c>
      <c r="K11" s="20">
        <v>0</v>
      </c>
      <c r="L11" s="16">
        <v>837</v>
      </c>
      <c r="M11" s="20">
        <v>526</v>
      </c>
      <c r="N11" s="20">
        <v>63</v>
      </c>
      <c r="O11" s="17">
        <v>589</v>
      </c>
      <c r="P11" s="18">
        <f t="shared" si="2"/>
        <v>1363</v>
      </c>
      <c r="Q11" s="12">
        <f t="shared" si="1"/>
        <v>0.3929086191986163</v>
      </c>
      <c r="R11" s="19">
        <f t="shared" si="3"/>
        <v>1426</v>
      </c>
    </row>
    <row r="12" spans="1:18" ht="15.75" x14ac:dyDescent="0.2">
      <c r="A12" s="13" t="s">
        <v>12</v>
      </c>
      <c r="B12" s="13">
        <v>2022</v>
      </c>
      <c r="C12" s="13" t="s">
        <v>22</v>
      </c>
      <c r="D12" s="13">
        <v>4300554</v>
      </c>
      <c r="E12" s="20">
        <v>127</v>
      </c>
      <c r="F12" s="20">
        <v>19</v>
      </c>
      <c r="G12" s="11">
        <f t="shared" si="0"/>
        <v>0.14960629921259844</v>
      </c>
      <c r="H12" s="15">
        <f>'[1]4-Faixa etária BOVINOS'!C14</f>
        <v>844</v>
      </c>
      <c r="I12" s="15">
        <f>'[1]5-Faixa etária BUBALINOS'!C14</f>
        <v>0</v>
      </c>
      <c r="J12" s="20">
        <v>45</v>
      </c>
      <c r="K12" s="20">
        <v>0</v>
      </c>
      <c r="L12" s="16">
        <v>45</v>
      </c>
      <c r="M12" s="20">
        <v>31</v>
      </c>
      <c r="N12" s="20">
        <v>6</v>
      </c>
      <c r="O12" s="17">
        <v>37</v>
      </c>
      <c r="P12" s="18">
        <f t="shared" si="2"/>
        <v>76</v>
      </c>
      <c r="Q12" s="12">
        <f t="shared" si="1"/>
        <v>9.004739336492891E-2</v>
      </c>
      <c r="R12" s="19">
        <f t="shared" si="3"/>
        <v>82</v>
      </c>
    </row>
    <row r="13" spans="1:18" ht="15.75" x14ac:dyDescent="0.2">
      <c r="A13" s="13" t="s">
        <v>12</v>
      </c>
      <c r="B13" s="13">
        <v>2022</v>
      </c>
      <c r="C13" s="13" t="s">
        <v>23</v>
      </c>
      <c r="D13" s="13">
        <v>4300570</v>
      </c>
      <c r="E13" s="20">
        <v>81</v>
      </c>
      <c r="F13" s="20">
        <v>27</v>
      </c>
      <c r="G13" s="11">
        <f t="shared" si="0"/>
        <v>0.33333333333333331</v>
      </c>
      <c r="H13" s="15">
        <f>'[1]4-Faixa etária BOVINOS'!C15</f>
        <v>391</v>
      </c>
      <c r="I13" s="15">
        <f>'[1]5-Faixa etária BUBALINOS'!C15</f>
        <v>0</v>
      </c>
      <c r="J13" s="20">
        <v>90</v>
      </c>
      <c r="K13" s="20">
        <v>0</v>
      </c>
      <c r="L13" s="16">
        <v>90</v>
      </c>
      <c r="M13" s="20">
        <v>17</v>
      </c>
      <c r="N13" s="20">
        <v>0</v>
      </c>
      <c r="O13" s="17">
        <v>17</v>
      </c>
      <c r="P13" s="18">
        <f t="shared" si="2"/>
        <v>107</v>
      </c>
      <c r="Q13" s="12">
        <f t="shared" si="1"/>
        <v>0.27365728900255754</v>
      </c>
      <c r="R13" s="19">
        <f t="shared" si="3"/>
        <v>107</v>
      </c>
    </row>
    <row r="14" spans="1:18" ht="15.75" x14ac:dyDescent="0.2">
      <c r="A14" s="13" t="s">
        <v>12</v>
      </c>
      <c r="B14" s="13">
        <v>2022</v>
      </c>
      <c r="C14" s="13" t="s">
        <v>24</v>
      </c>
      <c r="D14" s="13">
        <v>4300604</v>
      </c>
      <c r="E14" s="20">
        <v>10</v>
      </c>
      <c r="F14" s="20">
        <v>2</v>
      </c>
      <c r="G14" s="11">
        <f t="shared" si="0"/>
        <v>0.2</v>
      </c>
      <c r="H14" s="15">
        <f>'[1]4-Faixa etária BOVINOS'!C16</f>
        <v>109</v>
      </c>
      <c r="I14" s="15">
        <f>'[1]5-Faixa etária BUBALINOS'!C16</f>
        <v>0</v>
      </c>
      <c r="J14" s="20">
        <v>109</v>
      </c>
      <c r="K14" s="20">
        <v>0</v>
      </c>
      <c r="L14" s="16">
        <v>109</v>
      </c>
      <c r="M14" s="20">
        <v>0</v>
      </c>
      <c r="N14" s="20">
        <v>0</v>
      </c>
      <c r="O14" s="17">
        <v>0</v>
      </c>
      <c r="P14" s="18">
        <f t="shared" si="2"/>
        <v>109</v>
      </c>
      <c r="Q14" s="12">
        <f t="shared" si="1"/>
        <v>1</v>
      </c>
      <c r="R14" s="19">
        <f t="shared" si="3"/>
        <v>109</v>
      </c>
    </row>
    <row r="15" spans="1:18" ht="15.75" x14ac:dyDescent="0.2">
      <c r="A15" s="13" t="s">
        <v>12</v>
      </c>
      <c r="B15" s="13">
        <v>2022</v>
      </c>
      <c r="C15" s="13" t="s">
        <v>25</v>
      </c>
      <c r="D15" s="13">
        <v>4300638</v>
      </c>
      <c r="E15" s="20">
        <v>227</v>
      </c>
      <c r="F15" s="20">
        <v>55</v>
      </c>
      <c r="G15" s="11">
        <f t="shared" si="0"/>
        <v>0.24229074889867841</v>
      </c>
      <c r="H15" s="15">
        <f>'[1]4-Faixa etária BOVINOS'!C17</f>
        <v>1792</v>
      </c>
      <c r="I15" s="15">
        <f>'[1]5-Faixa etária BUBALINOS'!C17</f>
        <v>0</v>
      </c>
      <c r="J15" s="20">
        <v>504</v>
      </c>
      <c r="K15" s="20">
        <v>0</v>
      </c>
      <c r="L15" s="16">
        <v>504</v>
      </c>
      <c r="M15" s="20">
        <v>0</v>
      </c>
      <c r="N15" s="20">
        <v>0</v>
      </c>
      <c r="O15" s="17">
        <v>0</v>
      </c>
      <c r="P15" s="18">
        <f t="shared" si="2"/>
        <v>504</v>
      </c>
      <c r="Q15" s="12">
        <f t="shared" si="1"/>
        <v>0.28125</v>
      </c>
      <c r="R15" s="19">
        <f t="shared" si="3"/>
        <v>504</v>
      </c>
    </row>
    <row r="16" spans="1:18" ht="15.75" x14ac:dyDescent="0.2">
      <c r="A16" s="13" t="s">
        <v>12</v>
      </c>
      <c r="B16" s="13">
        <v>2022</v>
      </c>
      <c r="C16" s="13" t="s">
        <v>26</v>
      </c>
      <c r="D16" s="13">
        <v>4300646</v>
      </c>
      <c r="E16" s="20">
        <v>168</v>
      </c>
      <c r="F16" s="20">
        <v>14</v>
      </c>
      <c r="G16" s="11">
        <f t="shared" si="0"/>
        <v>8.3333333333333329E-2</v>
      </c>
      <c r="H16" s="15">
        <f>'[1]4-Faixa etária BOVINOS'!C18</f>
        <v>531</v>
      </c>
      <c r="I16" s="15">
        <f>'[1]5-Faixa etária BUBALINOS'!C18</f>
        <v>0</v>
      </c>
      <c r="J16" s="20">
        <v>30</v>
      </c>
      <c r="K16" s="20">
        <v>0</v>
      </c>
      <c r="L16" s="16">
        <v>30</v>
      </c>
      <c r="M16" s="20">
        <v>13</v>
      </c>
      <c r="N16" s="20">
        <v>0</v>
      </c>
      <c r="O16" s="17">
        <v>13</v>
      </c>
      <c r="P16" s="18">
        <f t="shared" si="2"/>
        <v>43</v>
      </c>
      <c r="Q16" s="12">
        <f t="shared" si="1"/>
        <v>8.0979284369114876E-2</v>
      </c>
      <c r="R16" s="19">
        <f t="shared" si="3"/>
        <v>43</v>
      </c>
    </row>
    <row r="17" spans="1:18" ht="15.75" x14ac:dyDescent="0.2">
      <c r="A17" s="13" t="s">
        <v>12</v>
      </c>
      <c r="B17" s="13">
        <v>2022</v>
      </c>
      <c r="C17" s="13" t="s">
        <v>27</v>
      </c>
      <c r="D17" s="13">
        <v>4300661</v>
      </c>
      <c r="E17" s="20">
        <v>106</v>
      </c>
      <c r="F17" s="20">
        <v>63</v>
      </c>
      <c r="G17" s="11">
        <f t="shared" si="0"/>
        <v>0.59433962264150941</v>
      </c>
      <c r="H17" s="15">
        <f>'[1]4-Faixa etária BOVINOS'!C19</f>
        <v>1317</v>
      </c>
      <c r="I17" s="15">
        <f>'[1]5-Faixa etária BUBALINOS'!C19</f>
        <v>6</v>
      </c>
      <c r="J17" s="20">
        <v>811</v>
      </c>
      <c r="K17" s="20">
        <v>0</v>
      </c>
      <c r="L17" s="16">
        <v>811</v>
      </c>
      <c r="M17" s="20">
        <v>15</v>
      </c>
      <c r="N17" s="20">
        <v>0</v>
      </c>
      <c r="O17" s="17">
        <v>15</v>
      </c>
      <c r="P17" s="18">
        <f t="shared" si="2"/>
        <v>826</v>
      </c>
      <c r="Q17" s="12">
        <f t="shared" si="1"/>
        <v>0.6243386243386243</v>
      </c>
      <c r="R17" s="19">
        <f t="shared" si="3"/>
        <v>826</v>
      </c>
    </row>
    <row r="18" spans="1:18" ht="15.75" x14ac:dyDescent="0.2">
      <c r="A18" s="13" t="s">
        <v>12</v>
      </c>
      <c r="B18" s="13">
        <v>2022</v>
      </c>
      <c r="C18" s="13" t="s">
        <v>28</v>
      </c>
      <c r="D18" s="13">
        <v>4300703</v>
      </c>
      <c r="E18" s="20">
        <v>280</v>
      </c>
      <c r="F18" s="20">
        <v>101</v>
      </c>
      <c r="G18" s="11">
        <f t="shared" si="0"/>
        <v>0.36071428571428571</v>
      </c>
      <c r="H18" s="15">
        <f>'[1]4-Faixa etária BOVINOS'!C20</f>
        <v>1795</v>
      </c>
      <c r="I18" s="15">
        <f>'[1]5-Faixa etária BUBALINOS'!C20</f>
        <v>2</v>
      </c>
      <c r="J18" s="20">
        <v>407</v>
      </c>
      <c r="K18" s="20">
        <v>0</v>
      </c>
      <c r="L18" s="16">
        <v>407</v>
      </c>
      <c r="M18" s="20">
        <v>2</v>
      </c>
      <c r="N18" s="20">
        <v>16</v>
      </c>
      <c r="O18" s="17">
        <v>18</v>
      </c>
      <c r="P18" s="18">
        <f t="shared" si="2"/>
        <v>409</v>
      </c>
      <c r="Q18" s="12">
        <f t="shared" si="1"/>
        <v>0.22760155815247635</v>
      </c>
      <c r="R18" s="19">
        <f t="shared" si="3"/>
        <v>425</v>
      </c>
    </row>
    <row r="19" spans="1:18" ht="15.75" x14ac:dyDescent="0.2">
      <c r="A19" s="13" t="s">
        <v>12</v>
      </c>
      <c r="B19" s="13">
        <v>2022</v>
      </c>
      <c r="C19" s="13" t="s">
        <v>29</v>
      </c>
      <c r="D19" s="13">
        <v>4300802</v>
      </c>
      <c r="E19" s="20">
        <v>429</v>
      </c>
      <c r="F19" s="20">
        <v>234</v>
      </c>
      <c r="G19" s="11">
        <f t="shared" si="0"/>
        <v>0.54545454545454541</v>
      </c>
      <c r="H19" s="15">
        <f>'[1]4-Faixa etária BOVINOS'!C21</f>
        <v>2226</v>
      </c>
      <c r="I19" s="15">
        <f>'[1]5-Faixa etária BUBALINOS'!C21</f>
        <v>0</v>
      </c>
      <c r="J19" s="20">
        <v>947</v>
      </c>
      <c r="K19" s="20">
        <v>0</v>
      </c>
      <c r="L19" s="16">
        <v>947</v>
      </c>
      <c r="M19" s="20">
        <v>6</v>
      </c>
      <c r="N19" s="20">
        <v>0</v>
      </c>
      <c r="O19" s="17">
        <v>6</v>
      </c>
      <c r="P19" s="18">
        <f t="shared" si="2"/>
        <v>953</v>
      </c>
      <c r="Q19" s="12">
        <f t="shared" si="1"/>
        <v>0.42812219227313569</v>
      </c>
      <c r="R19" s="19">
        <f t="shared" si="3"/>
        <v>953</v>
      </c>
    </row>
    <row r="20" spans="1:18" ht="15.75" x14ac:dyDescent="0.2">
      <c r="A20" s="13" t="s">
        <v>12</v>
      </c>
      <c r="B20" s="13">
        <v>2022</v>
      </c>
      <c r="C20" s="13" t="s">
        <v>30</v>
      </c>
      <c r="D20" s="13">
        <v>4300851</v>
      </c>
      <c r="E20" s="20">
        <v>73</v>
      </c>
      <c r="F20" s="20">
        <v>42</v>
      </c>
      <c r="G20" s="11">
        <f t="shared" si="0"/>
        <v>0.57534246575342463</v>
      </c>
      <c r="H20" s="15">
        <f>'[1]4-Faixa etária BOVINOS'!C22</f>
        <v>1425</v>
      </c>
      <c r="I20" s="15">
        <f>'[1]5-Faixa etária BUBALINOS'!C22</f>
        <v>0</v>
      </c>
      <c r="J20" s="20">
        <v>1010</v>
      </c>
      <c r="K20" s="20">
        <v>0</v>
      </c>
      <c r="L20" s="16">
        <v>1010</v>
      </c>
      <c r="M20" s="20">
        <v>137</v>
      </c>
      <c r="N20" s="20">
        <v>3</v>
      </c>
      <c r="O20" s="17">
        <v>140</v>
      </c>
      <c r="P20" s="18">
        <f t="shared" si="2"/>
        <v>1147</v>
      </c>
      <c r="Q20" s="12">
        <f t="shared" si="1"/>
        <v>0.80491228070175436</v>
      </c>
      <c r="R20" s="19">
        <f t="shared" si="3"/>
        <v>1150</v>
      </c>
    </row>
    <row r="21" spans="1:18" ht="15.75" x14ac:dyDescent="0.2">
      <c r="A21" s="13" t="s">
        <v>12</v>
      </c>
      <c r="B21" s="13">
        <v>2022</v>
      </c>
      <c r="C21" s="13" t="s">
        <v>31</v>
      </c>
      <c r="D21" s="13">
        <v>4300877</v>
      </c>
      <c r="E21" s="20">
        <v>37</v>
      </c>
      <c r="F21" s="20">
        <v>11</v>
      </c>
      <c r="G21" s="11">
        <f t="shared" si="0"/>
        <v>0.29729729729729731</v>
      </c>
      <c r="H21" s="15">
        <f>'[1]4-Faixa etária BOVINOS'!C23</f>
        <v>116</v>
      </c>
      <c r="I21" s="15">
        <f>'[1]5-Faixa etária BUBALINOS'!C23</f>
        <v>29</v>
      </c>
      <c r="J21" s="20">
        <v>22</v>
      </c>
      <c r="K21" s="20">
        <v>1</v>
      </c>
      <c r="L21" s="16">
        <v>23</v>
      </c>
      <c r="M21" s="20">
        <v>0</v>
      </c>
      <c r="N21" s="20">
        <v>0</v>
      </c>
      <c r="O21" s="17">
        <v>0</v>
      </c>
      <c r="P21" s="18">
        <f t="shared" si="2"/>
        <v>23</v>
      </c>
      <c r="Q21" s="12">
        <f t="shared" si="1"/>
        <v>0.15862068965517243</v>
      </c>
      <c r="R21" s="19">
        <f t="shared" si="3"/>
        <v>23</v>
      </c>
    </row>
    <row r="22" spans="1:18" ht="15.75" x14ac:dyDescent="0.2">
      <c r="A22" s="13" t="s">
        <v>12</v>
      </c>
      <c r="B22" s="13">
        <v>2022</v>
      </c>
      <c r="C22" s="13" t="s">
        <v>32</v>
      </c>
      <c r="D22" s="13">
        <v>4300901</v>
      </c>
      <c r="E22" s="20">
        <v>511</v>
      </c>
      <c r="F22" s="20">
        <v>239</v>
      </c>
      <c r="G22" s="11">
        <f t="shared" si="0"/>
        <v>0.46771037181996084</v>
      </c>
      <c r="H22" s="15">
        <f>'[1]4-Faixa etária BOVINOS'!C24</f>
        <v>4480</v>
      </c>
      <c r="I22" s="15">
        <f>'[1]5-Faixa etária BUBALINOS'!C24</f>
        <v>0</v>
      </c>
      <c r="J22" s="20">
        <v>1304</v>
      </c>
      <c r="K22" s="20">
        <v>0</v>
      </c>
      <c r="L22" s="16">
        <v>1304</v>
      </c>
      <c r="M22" s="20">
        <v>103</v>
      </c>
      <c r="N22" s="20">
        <v>1</v>
      </c>
      <c r="O22" s="17">
        <v>104</v>
      </c>
      <c r="P22" s="18">
        <f t="shared" si="2"/>
        <v>1407</v>
      </c>
      <c r="Q22" s="12">
        <f t="shared" si="1"/>
        <v>0.31406250000000002</v>
      </c>
      <c r="R22" s="19">
        <f t="shared" si="3"/>
        <v>1408</v>
      </c>
    </row>
    <row r="23" spans="1:18" ht="15.75" x14ac:dyDescent="0.2">
      <c r="A23" s="13" t="s">
        <v>12</v>
      </c>
      <c r="B23" s="13">
        <v>2022</v>
      </c>
      <c r="C23" s="13" t="s">
        <v>33</v>
      </c>
      <c r="D23" s="13">
        <v>4301008</v>
      </c>
      <c r="E23" s="20">
        <v>439</v>
      </c>
      <c r="F23" s="20">
        <v>162</v>
      </c>
      <c r="G23" s="11">
        <f t="shared" si="0"/>
        <v>0.36902050113895218</v>
      </c>
      <c r="H23" s="15">
        <f>'[1]4-Faixa etária BOVINOS'!C25</f>
        <v>2384</v>
      </c>
      <c r="I23" s="15">
        <f>'[1]5-Faixa etária BUBALINOS'!C25</f>
        <v>0</v>
      </c>
      <c r="J23" s="20">
        <v>250</v>
      </c>
      <c r="K23" s="20">
        <v>0</v>
      </c>
      <c r="L23" s="16">
        <v>250</v>
      </c>
      <c r="M23" s="20">
        <v>299</v>
      </c>
      <c r="N23" s="20">
        <v>0</v>
      </c>
      <c r="O23" s="17">
        <v>299</v>
      </c>
      <c r="P23" s="18">
        <f t="shared" si="2"/>
        <v>549</v>
      </c>
      <c r="Q23" s="12">
        <f t="shared" si="1"/>
        <v>0.23028523489932887</v>
      </c>
      <c r="R23" s="19">
        <f t="shared" si="3"/>
        <v>549</v>
      </c>
    </row>
    <row r="24" spans="1:18" ht="15.75" x14ac:dyDescent="0.2">
      <c r="A24" s="13" t="s">
        <v>12</v>
      </c>
      <c r="B24" s="13">
        <v>2022</v>
      </c>
      <c r="C24" s="13" t="s">
        <v>34</v>
      </c>
      <c r="D24" s="13">
        <v>4301073</v>
      </c>
      <c r="E24" s="20">
        <v>123</v>
      </c>
      <c r="F24" s="20">
        <v>56</v>
      </c>
      <c r="G24" s="11">
        <f t="shared" si="0"/>
        <v>0.45528455284552843</v>
      </c>
      <c r="H24" s="15">
        <f>'[1]4-Faixa etária BOVINOS'!C26</f>
        <v>342</v>
      </c>
      <c r="I24" s="15">
        <f>'[1]5-Faixa etária BUBALINOS'!C26</f>
        <v>0</v>
      </c>
      <c r="J24" s="20">
        <v>161</v>
      </c>
      <c r="K24" s="20">
        <v>0</v>
      </c>
      <c r="L24" s="16">
        <v>161</v>
      </c>
      <c r="M24" s="20">
        <v>0</v>
      </c>
      <c r="N24" s="20">
        <v>0</v>
      </c>
      <c r="O24" s="17">
        <v>0</v>
      </c>
      <c r="P24" s="18">
        <f t="shared" si="2"/>
        <v>161</v>
      </c>
      <c r="Q24" s="12">
        <f t="shared" si="1"/>
        <v>0.47076023391812866</v>
      </c>
      <c r="R24" s="19">
        <f t="shared" si="3"/>
        <v>161</v>
      </c>
    </row>
    <row r="25" spans="1:18" ht="15.75" x14ac:dyDescent="0.2">
      <c r="A25" s="13" t="s">
        <v>12</v>
      </c>
      <c r="B25" s="13">
        <v>2022</v>
      </c>
      <c r="C25" s="13" t="s">
        <v>35</v>
      </c>
      <c r="D25" s="13">
        <v>4301057</v>
      </c>
      <c r="E25" s="20">
        <v>53</v>
      </c>
      <c r="F25" s="20">
        <v>20</v>
      </c>
      <c r="G25" s="11">
        <f t="shared" si="0"/>
        <v>0.37735849056603776</v>
      </c>
      <c r="H25" s="15">
        <f>'[1]4-Faixa etária BOVINOS'!C27</f>
        <v>384</v>
      </c>
      <c r="I25" s="15">
        <f>'[1]5-Faixa etária BUBALINOS'!C27</f>
        <v>0</v>
      </c>
      <c r="J25" s="20">
        <v>126</v>
      </c>
      <c r="K25" s="20">
        <v>0</v>
      </c>
      <c r="L25" s="16">
        <v>126</v>
      </c>
      <c r="M25" s="20">
        <v>9</v>
      </c>
      <c r="N25" s="20">
        <v>0</v>
      </c>
      <c r="O25" s="17">
        <v>9</v>
      </c>
      <c r="P25" s="18">
        <f t="shared" si="2"/>
        <v>135</v>
      </c>
      <c r="Q25" s="12">
        <f t="shared" si="1"/>
        <v>0.3515625</v>
      </c>
      <c r="R25" s="19">
        <f t="shared" si="3"/>
        <v>135</v>
      </c>
    </row>
    <row r="26" spans="1:18" ht="15.75" x14ac:dyDescent="0.2">
      <c r="A26" s="13" t="s">
        <v>12</v>
      </c>
      <c r="B26" s="13">
        <v>2022</v>
      </c>
      <c r="C26" s="13" t="s">
        <v>36</v>
      </c>
      <c r="D26" s="13">
        <v>4301206</v>
      </c>
      <c r="E26" s="20">
        <v>282</v>
      </c>
      <c r="F26" s="20">
        <v>46</v>
      </c>
      <c r="G26" s="11">
        <f t="shared" si="0"/>
        <v>0.16312056737588654</v>
      </c>
      <c r="H26" s="15">
        <f>'[1]4-Faixa etária BOVINOS'!C28</f>
        <v>921</v>
      </c>
      <c r="I26" s="15">
        <f>'[1]5-Faixa etária BUBALINOS'!C28</f>
        <v>0</v>
      </c>
      <c r="J26" s="20">
        <v>181</v>
      </c>
      <c r="K26" s="20">
        <v>0</v>
      </c>
      <c r="L26" s="16">
        <v>181</v>
      </c>
      <c r="M26" s="20">
        <v>0</v>
      </c>
      <c r="N26" s="20">
        <v>2</v>
      </c>
      <c r="O26" s="17">
        <v>2</v>
      </c>
      <c r="P26" s="18">
        <f t="shared" si="2"/>
        <v>181</v>
      </c>
      <c r="Q26" s="12">
        <f t="shared" si="1"/>
        <v>0.19652551574375679</v>
      </c>
      <c r="R26" s="19">
        <f t="shared" si="3"/>
        <v>183</v>
      </c>
    </row>
    <row r="27" spans="1:18" ht="15.75" x14ac:dyDescent="0.2">
      <c r="A27" s="13" t="s">
        <v>12</v>
      </c>
      <c r="B27" s="13">
        <v>2022</v>
      </c>
      <c r="C27" s="13" t="s">
        <v>37</v>
      </c>
      <c r="D27" s="13">
        <v>4301107</v>
      </c>
      <c r="E27" s="20">
        <v>104</v>
      </c>
      <c r="F27" s="20">
        <v>53</v>
      </c>
      <c r="G27" s="11">
        <f t="shared" si="0"/>
        <v>0.50961538461538458</v>
      </c>
      <c r="H27" s="15">
        <f>'[1]4-Faixa etária BOVINOS'!C29</f>
        <v>1291</v>
      </c>
      <c r="I27" s="15">
        <f>'[1]5-Faixa etária BUBALINOS'!C29</f>
        <v>7</v>
      </c>
      <c r="J27" s="20">
        <v>831</v>
      </c>
      <c r="K27" s="20">
        <v>0</v>
      </c>
      <c r="L27" s="16">
        <v>831</v>
      </c>
      <c r="M27" s="20">
        <v>0</v>
      </c>
      <c r="N27" s="20">
        <v>16</v>
      </c>
      <c r="O27" s="17">
        <v>16</v>
      </c>
      <c r="P27" s="18">
        <f t="shared" si="2"/>
        <v>831</v>
      </c>
      <c r="Q27" s="12">
        <f t="shared" si="1"/>
        <v>0.6402157164869029</v>
      </c>
      <c r="R27" s="19">
        <f t="shared" si="3"/>
        <v>847</v>
      </c>
    </row>
    <row r="28" spans="1:18" ht="15.75" x14ac:dyDescent="0.2">
      <c r="A28" s="13" t="s">
        <v>12</v>
      </c>
      <c r="B28" s="13">
        <v>2022</v>
      </c>
      <c r="C28" s="13" t="s">
        <v>38</v>
      </c>
      <c r="D28" s="13">
        <v>4301305</v>
      </c>
      <c r="E28" s="20">
        <v>666</v>
      </c>
      <c r="F28" s="20">
        <v>429</v>
      </c>
      <c r="G28" s="11">
        <f t="shared" si="0"/>
        <v>0.64414414414414412</v>
      </c>
      <c r="H28" s="15">
        <f>'[1]4-Faixa etária BOVINOS'!C30</f>
        <v>11533</v>
      </c>
      <c r="I28" s="15">
        <f>'[1]5-Faixa etária BUBALINOS'!C30</f>
        <v>3</v>
      </c>
      <c r="J28" s="20">
        <v>8348</v>
      </c>
      <c r="K28" s="20">
        <v>0</v>
      </c>
      <c r="L28" s="16">
        <v>8348</v>
      </c>
      <c r="M28" s="20">
        <v>372</v>
      </c>
      <c r="N28" s="20">
        <v>266</v>
      </c>
      <c r="O28" s="17">
        <v>638</v>
      </c>
      <c r="P28" s="18">
        <f t="shared" si="2"/>
        <v>8720</v>
      </c>
      <c r="Q28" s="12">
        <f t="shared" si="1"/>
        <v>0.75589459084604715</v>
      </c>
      <c r="R28" s="19">
        <f t="shared" si="3"/>
        <v>8986</v>
      </c>
    </row>
    <row r="29" spans="1:18" ht="15.75" x14ac:dyDescent="0.2">
      <c r="A29" s="13" t="s">
        <v>12</v>
      </c>
      <c r="B29" s="13">
        <v>2022</v>
      </c>
      <c r="C29" s="13" t="s">
        <v>39</v>
      </c>
      <c r="D29" s="13">
        <v>4301404</v>
      </c>
      <c r="E29" s="20">
        <v>112</v>
      </c>
      <c r="F29" s="20">
        <v>20</v>
      </c>
      <c r="G29" s="11">
        <f t="shared" si="0"/>
        <v>0.17857142857142858</v>
      </c>
      <c r="H29" s="15">
        <f>'[1]4-Faixa etária BOVINOS'!C31</f>
        <v>329</v>
      </c>
      <c r="I29" s="15">
        <f>'[1]5-Faixa etária BUBALINOS'!C31</f>
        <v>0</v>
      </c>
      <c r="J29" s="20">
        <v>64</v>
      </c>
      <c r="K29" s="20">
        <v>0</v>
      </c>
      <c r="L29" s="16">
        <v>64</v>
      </c>
      <c r="M29" s="20">
        <v>1</v>
      </c>
      <c r="N29" s="20">
        <v>1</v>
      </c>
      <c r="O29" s="17">
        <v>2</v>
      </c>
      <c r="P29" s="18">
        <f t="shared" si="2"/>
        <v>65</v>
      </c>
      <c r="Q29" s="12">
        <f t="shared" si="1"/>
        <v>0.19756838905775076</v>
      </c>
      <c r="R29" s="19">
        <f t="shared" si="3"/>
        <v>66</v>
      </c>
    </row>
    <row r="30" spans="1:18" ht="15.75" x14ac:dyDescent="0.2">
      <c r="A30" s="13" t="s">
        <v>12</v>
      </c>
      <c r="B30" s="13">
        <v>2022</v>
      </c>
      <c r="C30" s="13" t="s">
        <v>40</v>
      </c>
      <c r="D30" s="13">
        <v>4301503</v>
      </c>
      <c r="E30" s="20">
        <v>414</v>
      </c>
      <c r="F30" s="20">
        <v>160</v>
      </c>
      <c r="G30" s="11">
        <f t="shared" si="0"/>
        <v>0.38647342995169082</v>
      </c>
      <c r="H30" s="15">
        <f>'[1]4-Faixa etária BOVINOS'!C32</f>
        <v>3395</v>
      </c>
      <c r="I30" s="15">
        <f>'[1]5-Faixa etária BUBALINOS'!C32</f>
        <v>0</v>
      </c>
      <c r="J30" s="20">
        <v>551</v>
      </c>
      <c r="K30" s="20">
        <v>0</v>
      </c>
      <c r="L30" s="16">
        <v>551</v>
      </c>
      <c r="M30" s="20">
        <v>532</v>
      </c>
      <c r="N30" s="20">
        <v>18</v>
      </c>
      <c r="O30" s="17">
        <v>550</v>
      </c>
      <c r="P30" s="18">
        <f t="shared" si="2"/>
        <v>1083</v>
      </c>
      <c r="Q30" s="12">
        <f t="shared" si="1"/>
        <v>0.3189985272459499</v>
      </c>
      <c r="R30" s="19">
        <f t="shared" si="3"/>
        <v>1101</v>
      </c>
    </row>
    <row r="31" spans="1:18" ht="15.75" x14ac:dyDescent="0.2">
      <c r="A31" s="13" t="s">
        <v>12</v>
      </c>
      <c r="B31" s="13">
        <v>2022</v>
      </c>
      <c r="C31" s="13" t="s">
        <v>41</v>
      </c>
      <c r="D31" s="13">
        <v>4301552</v>
      </c>
      <c r="E31" s="20">
        <v>171</v>
      </c>
      <c r="F31" s="20">
        <v>54</v>
      </c>
      <c r="G31" s="11">
        <f t="shared" si="0"/>
        <v>0.31578947368421051</v>
      </c>
      <c r="H31" s="15">
        <f>'[1]4-Faixa etária BOVINOS'!C33</f>
        <v>667</v>
      </c>
      <c r="I31" s="15">
        <f>'[1]5-Faixa etária BUBALINOS'!C33</f>
        <v>0</v>
      </c>
      <c r="J31" s="20">
        <v>129</v>
      </c>
      <c r="K31" s="20">
        <v>0</v>
      </c>
      <c r="L31" s="16">
        <v>129</v>
      </c>
      <c r="M31" s="20">
        <v>8</v>
      </c>
      <c r="N31" s="20">
        <v>0</v>
      </c>
      <c r="O31" s="17">
        <v>8</v>
      </c>
      <c r="P31" s="18">
        <f t="shared" si="2"/>
        <v>137</v>
      </c>
      <c r="Q31" s="12">
        <f t="shared" si="1"/>
        <v>0.20539730134932535</v>
      </c>
      <c r="R31" s="19">
        <f t="shared" si="3"/>
        <v>137</v>
      </c>
    </row>
    <row r="32" spans="1:18" ht="15.75" x14ac:dyDescent="0.2">
      <c r="A32" s="13" t="s">
        <v>12</v>
      </c>
      <c r="B32" s="13">
        <v>2022</v>
      </c>
      <c r="C32" s="13" t="s">
        <v>42</v>
      </c>
      <c r="D32" s="13">
        <v>4301602</v>
      </c>
      <c r="E32" s="20">
        <v>848</v>
      </c>
      <c r="F32" s="20">
        <v>531</v>
      </c>
      <c r="G32" s="11">
        <f t="shared" si="0"/>
        <v>0.62617924528301883</v>
      </c>
      <c r="H32" s="15">
        <f>'[1]4-Faixa etária BOVINOS'!C34</f>
        <v>25268</v>
      </c>
      <c r="I32" s="15">
        <f>'[1]5-Faixa etária BUBALINOS'!C34</f>
        <v>101</v>
      </c>
      <c r="J32" s="20">
        <v>19623</v>
      </c>
      <c r="K32" s="20">
        <v>79</v>
      </c>
      <c r="L32" s="16">
        <v>19702</v>
      </c>
      <c r="M32" s="20">
        <v>392</v>
      </c>
      <c r="N32" s="20">
        <v>45</v>
      </c>
      <c r="O32" s="17">
        <v>437</v>
      </c>
      <c r="P32" s="18">
        <f t="shared" si="2"/>
        <v>20094</v>
      </c>
      <c r="Q32" s="12">
        <f t="shared" si="1"/>
        <v>0.7920690606645906</v>
      </c>
      <c r="R32" s="19">
        <f t="shared" si="3"/>
        <v>20139</v>
      </c>
    </row>
    <row r="33" spans="1:18" ht="15.75" x14ac:dyDescent="0.2">
      <c r="A33" s="13" t="s">
        <v>12</v>
      </c>
      <c r="B33" s="13">
        <v>2022</v>
      </c>
      <c r="C33" s="13" t="s">
        <v>43</v>
      </c>
      <c r="D33" s="13">
        <v>4301636</v>
      </c>
      <c r="E33" s="20">
        <v>12</v>
      </c>
      <c r="F33" s="20">
        <v>8</v>
      </c>
      <c r="G33" s="11">
        <f t="shared" si="0"/>
        <v>0.66666666666666663</v>
      </c>
      <c r="H33" s="15">
        <f>'[1]4-Faixa etária BOVINOS'!C35</f>
        <v>141</v>
      </c>
      <c r="I33" s="15">
        <f>'[1]5-Faixa etária BUBALINOS'!C35</f>
        <v>0</v>
      </c>
      <c r="J33" s="20">
        <v>141</v>
      </c>
      <c r="K33" s="20">
        <v>0</v>
      </c>
      <c r="L33" s="16">
        <v>141</v>
      </c>
      <c r="M33" s="20">
        <v>0</v>
      </c>
      <c r="N33" s="20">
        <v>0</v>
      </c>
      <c r="O33" s="17">
        <v>0</v>
      </c>
      <c r="P33" s="18">
        <f t="shared" si="2"/>
        <v>141</v>
      </c>
      <c r="Q33" s="12">
        <f t="shared" si="1"/>
        <v>1</v>
      </c>
      <c r="R33" s="19">
        <f t="shared" si="3"/>
        <v>141</v>
      </c>
    </row>
    <row r="34" spans="1:18" ht="15.75" x14ac:dyDescent="0.2">
      <c r="A34" s="13" t="s">
        <v>12</v>
      </c>
      <c r="B34" s="13">
        <v>2022</v>
      </c>
      <c r="C34" s="13" t="s">
        <v>44</v>
      </c>
      <c r="D34" s="13">
        <v>4301651</v>
      </c>
      <c r="E34" s="20">
        <v>162</v>
      </c>
      <c r="F34" s="20">
        <v>39</v>
      </c>
      <c r="G34" s="11">
        <f t="shared" si="0"/>
        <v>0.24074074074074073</v>
      </c>
      <c r="H34" s="15">
        <f>'[1]4-Faixa etária BOVINOS'!C36</f>
        <v>680</v>
      </c>
      <c r="I34" s="15">
        <f>'[1]5-Faixa etária BUBALINOS'!C36</f>
        <v>0</v>
      </c>
      <c r="J34" s="20">
        <v>79</v>
      </c>
      <c r="K34" s="20">
        <v>0</v>
      </c>
      <c r="L34" s="16">
        <v>79</v>
      </c>
      <c r="M34" s="20">
        <v>50</v>
      </c>
      <c r="N34" s="20">
        <v>9</v>
      </c>
      <c r="O34" s="17">
        <v>59</v>
      </c>
      <c r="P34" s="18">
        <f t="shared" si="2"/>
        <v>129</v>
      </c>
      <c r="Q34" s="12">
        <f t="shared" si="1"/>
        <v>0.18970588235294117</v>
      </c>
      <c r="R34" s="19">
        <f t="shared" si="3"/>
        <v>138</v>
      </c>
    </row>
    <row r="35" spans="1:18" ht="15.75" x14ac:dyDescent="0.2">
      <c r="A35" s="13" t="s">
        <v>12</v>
      </c>
      <c r="B35" s="13">
        <v>2022</v>
      </c>
      <c r="C35" s="13" t="s">
        <v>45</v>
      </c>
      <c r="D35" s="13">
        <v>4301701</v>
      </c>
      <c r="E35" s="20">
        <v>329</v>
      </c>
      <c r="F35" s="20">
        <v>113</v>
      </c>
      <c r="G35" s="11">
        <f t="shared" si="0"/>
        <v>0.34346504559270519</v>
      </c>
      <c r="H35" s="15">
        <f>'[1]4-Faixa etária BOVINOS'!C37</f>
        <v>2029</v>
      </c>
      <c r="I35" s="15">
        <f>'[1]5-Faixa etária BUBALINOS'!C37</f>
        <v>0</v>
      </c>
      <c r="J35" s="20">
        <v>387</v>
      </c>
      <c r="K35" s="20">
        <v>0</v>
      </c>
      <c r="L35" s="16">
        <v>387</v>
      </c>
      <c r="M35" s="20">
        <v>197</v>
      </c>
      <c r="N35" s="20">
        <v>7</v>
      </c>
      <c r="O35" s="17">
        <v>204</v>
      </c>
      <c r="P35" s="18">
        <f t="shared" si="2"/>
        <v>584</v>
      </c>
      <c r="Q35" s="12">
        <f t="shared" si="1"/>
        <v>0.28782651552488908</v>
      </c>
      <c r="R35" s="19">
        <f t="shared" si="3"/>
        <v>591</v>
      </c>
    </row>
    <row r="36" spans="1:18" ht="15.75" x14ac:dyDescent="0.2">
      <c r="A36" s="13" t="s">
        <v>12</v>
      </c>
      <c r="B36" s="13">
        <v>2022</v>
      </c>
      <c r="C36" s="13" t="s">
        <v>46</v>
      </c>
      <c r="D36" s="13">
        <v>4301750</v>
      </c>
      <c r="E36" s="20">
        <v>135</v>
      </c>
      <c r="F36" s="20">
        <v>3</v>
      </c>
      <c r="G36" s="11">
        <f t="shared" si="0"/>
        <v>2.2222222222222223E-2</v>
      </c>
      <c r="H36" s="15">
        <f>'[1]4-Faixa etária BOVINOS'!C38</f>
        <v>383</v>
      </c>
      <c r="I36" s="15">
        <f>'[1]5-Faixa etária BUBALINOS'!C38</f>
        <v>0</v>
      </c>
      <c r="J36" s="20">
        <v>20</v>
      </c>
      <c r="K36" s="20">
        <v>0</v>
      </c>
      <c r="L36" s="16">
        <v>20</v>
      </c>
      <c r="M36" s="20">
        <v>0</v>
      </c>
      <c r="N36" s="20">
        <v>0</v>
      </c>
      <c r="O36" s="17">
        <v>0</v>
      </c>
      <c r="P36" s="18">
        <f t="shared" si="2"/>
        <v>20</v>
      </c>
      <c r="Q36" s="12">
        <f t="shared" si="1"/>
        <v>5.2219321148825062E-2</v>
      </c>
      <c r="R36" s="19">
        <f t="shared" si="3"/>
        <v>20</v>
      </c>
    </row>
    <row r="37" spans="1:18" ht="15.75" x14ac:dyDescent="0.2">
      <c r="A37" s="13" t="s">
        <v>12</v>
      </c>
      <c r="B37" s="13">
        <v>2022</v>
      </c>
      <c r="C37" s="13" t="s">
        <v>47</v>
      </c>
      <c r="D37" s="13">
        <v>4301859</v>
      </c>
      <c r="E37" s="20">
        <v>131</v>
      </c>
      <c r="F37" s="20">
        <v>56</v>
      </c>
      <c r="G37" s="11">
        <f t="shared" si="0"/>
        <v>0.42748091603053434</v>
      </c>
      <c r="H37" s="15">
        <f>'[1]4-Faixa etária BOVINOS'!C39</f>
        <v>383</v>
      </c>
      <c r="I37" s="15">
        <f>'[1]5-Faixa etária BUBALINOS'!C39</f>
        <v>1</v>
      </c>
      <c r="J37" s="20">
        <v>121</v>
      </c>
      <c r="K37" s="20">
        <v>0</v>
      </c>
      <c r="L37" s="16">
        <v>121</v>
      </c>
      <c r="M37" s="20">
        <v>24</v>
      </c>
      <c r="N37" s="20">
        <v>1</v>
      </c>
      <c r="O37" s="17">
        <v>25</v>
      </c>
      <c r="P37" s="18">
        <f t="shared" si="2"/>
        <v>145</v>
      </c>
      <c r="Q37" s="12">
        <f t="shared" si="1"/>
        <v>0.37760416666666669</v>
      </c>
      <c r="R37" s="19">
        <f t="shared" si="3"/>
        <v>146</v>
      </c>
    </row>
    <row r="38" spans="1:18" ht="15.75" x14ac:dyDescent="0.2">
      <c r="A38" s="13" t="s">
        <v>12</v>
      </c>
      <c r="B38" s="13">
        <v>2022</v>
      </c>
      <c r="C38" s="13" t="s">
        <v>48</v>
      </c>
      <c r="D38" s="13">
        <v>4301875</v>
      </c>
      <c r="E38" s="20">
        <v>97</v>
      </c>
      <c r="F38" s="20">
        <v>56</v>
      </c>
      <c r="G38" s="11">
        <f t="shared" si="0"/>
        <v>0.57731958762886593</v>
      </c>
      <c r="H38" s="15">
        <f>'[1]4-Faixa etária BOVINOS'!C40</f>
        <v>5370</v>
      </c>
      <c r="I38" s="15">
        <f>'[1]5-Faixa etária BUBALINOS'!C40</f>
        <v>2</v>
      </c>
      <c r="J38" s="20">
        <v>5750</v>
      </c>
      <c r="K38" s="20">
        <v>0</v>
      </c>
      <c r="L38" s="16">
        <v>5750</v>
      </c>
      <c r="M38" s="20">
        <v>0</v>
      </c>
      <c r="N38" s="20">
        <v>0</v>
      </c>
      <c r="O38" s="17">
        <v>0</v>
      </c>
      <c r="P38" s="18">
        <f t="shared" si="2"/>
        <v>5750</v>
      </c>
      <c r="Q38" s="12">
        <f t="shared" si="1"/>
        <v>1.0703648548026805</v>
      </c>
      <c r="R38" s="19">
        <f t="shared" si="3"/>
        <v>5750</v>
      </c>
    </row>
    <row r="39" spans="1:18" ht="15.75" x14ac:dyDescent="0.2">
      <c r="A39" s="13" t="s">
        <v>12</v>
      </c>
      <c r="B39" s="13">
        <v>2022</v>
      </c>
      <c r="C39" s="13" t="s">
        <v>49</v>
      </c>
      <c r="D39" s="13">
        <v>4301909</v>
      </c>
      <c r="E39" s="20">
        <v>118</v>
      </c>
      <c r="F39" s="20">
        <v>53</v>
      </c>
      <c r="G39" s="11">
        <f t="shared" si="0"/>
        <v>0.44915254237288138</v>
      </c>
      <c r="H39" s="15">
        <f>'[1]4-Faixa etária BOVINOS'!C41</f>
        <v>2853</v>
      </c>
      <c r="I39" s="15">
        <f>'[1]5-Faixa etária BUBALINOS'!C41</f>
        <v>2</v>
      </c>
      <c r="J39" s="20">
        <v>1832</v>
      </c>
      <c r="K39" s="20">
        <v>1</v>
      </c>
      <c r="L39" s="16">
        <v>1833</v>
      </c>
      <c r="M39" s="20">
        <v>1</v>
      </c>
      <c r="N39" s="20">
        <v>3</v>
      </c>
      <c r="O39" s="17">
        <v>4</v>
      </c>
      <c r="P39" s="18">
        <f t="shared" si="2"/>
        <v>1834</v>
      </c>
      <c r="Q39" s="12">
        <f t="shared" si="1"/>
        <v>0.64238178633975485</v>
      </c>
      <c r="R39" s="19">
        <f t="shared" si="3"/>
        <v>1837</v>
      </c>
    </row>
    <row r="40" spans="1:18" ht="15.75" x14ac:dyDescent="0.2">
      <c r="A40" s="13" t="s">
        <v>12</v>
      </c>
      <c r="B40" s="13">
        <v>2022</v>
      </c>
      <c r="C40" s="13" t="s">
        <v>50</v>
      </c>
      <c r="D40" s="13">
        <v>4301925</v>
      </c>
      <c r="E40" s="20">
        <v>250</v>
      </c>
      <c r="F40" s="20">
        <v>142</v>
      </c>
      <c r="G40" s="11">
        <f t="shared" si="0"/>
        <v>0.56799999999999995</v>
      </c>
      <c r="H40" s="15">
        <f>'[1]4-Faixa etária BOVINOS'!C42</f>
        <v>2134</v>
      </c>
      <c r="I40" s="15">
        <f>'[1]5-Faixa etária BUBALINOS'!C42</f>
        <v>0</v>
      </c>
      <c r="J40" s="20">
        <v>965</v>
      </c>
      <c r="K40" s="20">
        <v>0</v>
      </c>
      <c r="L40" s="16">
        <v>965</v>
      </c>
      <c r="M40" s="20">
        <v>46</v>
      </c>
      <c r="N40" s="20">
        <v>0</v>
      </c>
      <c r="O40" s="17">
        <v>46</v>
      </c>
      <c r="P40" s="18">
        <f t="shared" si="2"/>
        <v>1011</v>
      </c>
      <c r="Q40" s="12">
        <f t="shared" si="1"/>
        <v>0.47375820056232426</v>
      </c>
      <c r="R40" s="19">
        <f t="shared" si="3"/>
        <v>1011</v>
      </c>
    </row>
    <row r="41" spans="1:18" ht="15.75" x14ac:dyDescent="0.2">
      <c r="A41" s="13" t="s">
        <v>12</v>
      </c>
      <c r="B41" s="13">
        <v>2022</v>
      </c>
      <c r="C41" s="13" t="s">
        <v>51</v>
      </c>
      <c r="D41" s="13">
        <v>4301958</v>
      </c>
      <c r="E41" s="20">
        <v>97</v>
      </c>
      <c r="F41" s="20">
        <v>26</v>
      </c>
      <c r="G41" s="11">
        <f t="shared" si="0"/>
        <v>0.26804123711340205</v>
      </c>
      <c r="H41" s="15">
        <f>'[1]4-Faixa etária BOVINOS'!C43</f>
        <v>450</v>
      </c>
      <c r="I41" s="15">
        <f>'[1]5-Faixa etária BUBALINOS'!C43</f>
        <v>0</v>
      </c>
      <c r="J41" s="20">
        <v>34</v>
      </c>
      <c r="K41" s="20">
        <v>0</v>
      </c>
      <c r="L41" s="16">
        <v>34</v>
      </c>
      <c r="M41" s="20">
        <v>46</v>
      </c>
      <c r="N41" s="20">
        <v>0</v>
      </c>
      <c r="O41" s="17">
        <v>46</v>
      </c>
      <c r="P41" s="18">
        <f t="shared" si="2"/>
        <v>80</v>
      </c>
      <c r="Q41" s="12">
        <f t="shared" si="1"/>
        <v>0.17777777777777778</v>
      </c>
      <c r="R41" s="19">
        <f t="shared" si="3"/>
        <v>80</v>
      </c>
    </row>
    <row r="42" spans="1:18" ht="15.75" x14ac:dyDescent="0.2">
      <c r="A42" s="13" t="s">
        <v>12</v>
      </c>
      <c r="B42" s="13">
        <v>2022</v>
      </c>
      <c r="C42" s="13" t="s">
        <v>52</v>
      </c>
      <c r="D42" s="13">
        <v>4301800</v>
      </c>
      <c r="E42" s="20">
        <v>392</v>
      </c>
      <c r="F42" s="20">
        <v>157</v>
      </c>
      <c r="G42" s="11">
        <f t="shared" si="0"/>
        <v>0.40051020408163263</v>
      </c>
      <c r="H42" s="15">
        <f>'[1]4-Faixa etária BOVINOS'!C44</f>
        <v>3043</v>
      </c>
      <c r="I42" s="15">
        <f>'[1]5-Faixa etária BUBALINOS'!C44</f>
        <v>0</v>
      </c>
      <c r="J42" s="20">
        <v>1057</v>
      </c>
      <c r="K42" s="20">
        <v>0</v>
      </c>
      <c r="L42" s="16">
        <v>1057</v>
      </c>
      <c r="M42" s="20">
        <v>19</v>
      </c>
      <c r="N42" s="20">
        <v>0</v>
      </c>
      <c r="O42" s="17">
        <v>19</v>
      </c>
      <c r="P42" s="18">
        <f t="shared" si="2"/>
        <v>1076</v>
      </c>
      <c r="Q42" s="12">
        <f t="shared" si="1"/>
        <v>0.35359842260926716</v>
      </c>
      <c r="R42" s="19">
        <f t="shared" si="3"/>
        <v>1076</v>
      </c>
    </row>
    <row r="43" spans="1:18" ht="15.75" x14ac:dyDescent="0.2">
      <c r="A43" s="13" t="s">
        <v>12</v>
      </c>
      <c r="B43" s="13">
        <v>2022</v>
      </c>
      <c r="C43" s="13" t="s">
        <v>53</v>
      </c>
      <c r="D43" s="13">
        <v>4302006</v>
      </c>
      <c r="E43" s="20">
        <v>285</v>
      </c>
      <c r="F43" s="20">
        <v>97</v>
      </c>
      <c r="G43" s="11">
        <f t="shared" si="0"/>
        <v>0.34035087719298246</v>
      </c>
      <c r="H43" s="15">
        <f>'[1]4-Faixa etária BOVINOS'!C45</f>
        <v>1970</v>
      </c>
      <c r="I43" s="15">
        <f>'[1]5-Faixa etária BUBALINOS'!C45</f>
        <v>2</v>
      </c>
      <c r="J43" s="20">
        <v>907</v>
      </c>
      <c r="K43" s="20">
        <v>0</v>
      </c>
      <c r="L43" s="16">
        <v>907</v>
      </c>
      <c r="M43" s="20">
        <v>9</v>
      </c>
      <c r="N43" s="20">
        <v>29</v>
      </c>
      <c r="O43" s="17">
        <v>38</v>
      </c>
      <c r="P43" s="18">
        <f t="shared" si="2"/>
        <v>916</v>
      </c>
      <c r="Q43" s="12">
        <f t="shared" si="1"/>
        <v>0.46450304259634889</v>
      </c>
      <c r="R43" s="19">
        <f t="shared" si="3"/>
        <v>945</v>
      </c>
    </row>
    <row r="44" spans="1:18" ht="15.75" x14ac:dyDescent="0.2">
      <c r="A44" s="13" t="s">
        <v>12</v>
      </c>
      <c r="B44" s="13">
        <v>2022</v>
      </c>
      <c r="C44" s="13" t="s">
        <v>54</v>
      </c>
      <c r="D44" s="13">
        <v>4302055</v>
      </c>
      <c r="E44" s="20">
        <v>127</v>
      </c>
      <c r="F44" s="20">
        <v>52</v>
      </c>
      <c r="G44" s="11">
        <f t="shared" si="0"/>
        <v>0.40944881889763779</v>
      </c>
      <c r="H44" s="15">
        <f>'[1]4-Faixa etária BOVINOS'!C46</f>
        <v>592</v>
      </c>
      <c r="I44" s="15">
        <f>'[1]5-Faixa etária BUBALINOS'!C46</f>
        <v>0</v>
      </c>
      <c r="J44" s="20">
        <v>189</v>
      </c>
      <c r="K44" s="20">
        <v>0</v>
      </c>
      <c r="L44" s="16">
        <v>189</v>
      </c>
      <c r="M44" s="20">
        <v>32</v>
      </c>
      <c r="N44" s="20">
        <v>3</v>
      </c>
      <c r="O44" s="17">
        <v>35</v>
      </c>
      <c r="P44" s="18">
        <f t="shared" si="2"/>
        <v>221</v>
      </c>
      <c r="Q44" s="12">
        <f t="shared" si="1"/>
        <v>0.3733108108108108</v>
      </c>
      <c r="R44" s="19">
        <f t="shared" si="3"/>
        <v>224</v>
      </c>
    </row>
    <row r="45" spans="1:18" ht="15.75" x14ac:dyDescent="0.2">
      <c r="A45" s="13" t="s">
        <v>12</v>
      </c>
      <c r="B45" s="13">
        <v>2022</v>
      </c>
      <c r="C45" s="13" t="s">
        <v>55</v>
      </c>
      <c r="D45" s="13">
        <v>4302105</v>
      </c>
      <c r="E45" s="20">
        <v>131</v>
      </c>
      <c r="F45" s="20">
        <v>15</v>
      </c>
      <c r="G45" s="11">
        <f t="shared" si="0"/>
        <v>0.11450381679389313</v>
      </c>
      <c r="H45" s="15">
        <f>'[1]4-Faixa etária BOVINOS'!C47</f>
        <v>244</v>
      </c>
      <c r="I45" s="15">
        <f>'[1]5-Faixa etária BUBALINOS'!C47</f>
        <v>0</v>
      </c>
      <c r="J45" s="20">
        <v>22</v>
      </c>
      <c r="K45" s="20">
        <v>0</v>
      </c>
      <c r="L45" s="16">
        <v>22</v>
      </c>
      <c r="M45" s="20">
        <v>1</v>
      </c>
      <c r="N45" s="20">
        <v>1</v>
      </c>
      <c r="O45" s="17">
        <v>2</v>
      </c>
      <c r="P45" s="18">
        <f t="shared" si="2"/>
        <v>23</v>
      </c>
      <c r="Q45" s="12">
        <f t="shared" si="1"/>
        <v>9.4262295081967207E-2</v>
      </c>
      <c r="R45" s="19">
        <f t="shared" si="3"/>
        <v>24</v>
      </c>
    </row>
    <row r="46" spans="1:18" ht="15.75" x14ac:dyDescent="0.2">
      <c r="A46" s="13" t="s">
        <v>12</v>
      </c>
      <c r="B46" s="13">
        <v>2022</v>
      </c>
      <c r="C46" s="13" t="s">
        <v>56</v>
      </c>
      <c r="D46" s="13">
        <v>4302154</v>
      </c>
      <c r="E46" s="20">
        <v>68</v>
      </c>
      <c r="F46" s="20">
        <v>17</v>
      </c>
      <c r="G46" s="11">
        <f t="shared" si="0"/>
        <v>0.25</v>
      </c>
      <c r="H46" s="15">
        <f>'[1]4-Faixa etária BOVINOS'!C48</f>
        <v>549</v>
      </c>
      <c r="I46" s="15">
        <f>'[1]5-Faixa etária BUBALINOS'!C48</f>
        <v>1</v>
      </c>
      <c r="J46" s="20">
        <v>50</v>
      </c>
      <c r="K46" s="20">
        <v>0</v>
      </c>
      <c r="L46" s="16">
        <v>50</v>
      </c>
      <c r="M46" s="20">
        <v>101</v>
      </c>
      <c r="N46" s="20">
        <v>2</v>
      </c>
      <c r="O46" s="17">
        <v>103</v>
      </c>
      <c r="P46" s="18">
        <f t="shared" si="2"/>
        <v>151</v>
      </c>
      <c r="Q46" s="12">
        <f t="shared" si="1"/>
        <v>0.27454545454545454</v>
      </c>
      <c r="R46" s="19">
        <f t="shared" si="3"/>
        <v>153</v>
      </c>
    </row>
    <row r="47" spans="1:18" ht="15.75" x14ac:dyDescent="0.2">
      <c r="A47" s="13" t="s">
        <v>12</v>
      </c>
      <c r="B47" s="13">
        <v>2022</v>
      </c>
      <c r="C47" s="13" t="s">
        <v>57</v>
      </c>
      <c r="D47" s="13">
        <v>4302204</v>
      </c>
      <c r="E47" s="20">
        <v>308</v>
      </c>
      <c r="F47" s="20">
        <v>61</v>
      </c>
      <c r="G47" s="11">
        <f t="shared" si="0"/>
        <v>0.19805194805194806</v>
      </c>
      <c r="H47" s="15">
        <f>'[1]4-Faixa etária BOVINOS'!C49</f>
        <v>1504</v>
      </c>
      <c r="I47" s="15">
        <f>'[1]5-Faixa etária BUBALINOS'!C49</f>
        <v>0</v>
      </c>
      <c r="J47" s="20">
        <v>234</v>
      </c>
      <c r="K47" s="20">
        <v>0</v>
      </c>
      <c r="L47" s="16">
        <v>234</v>
      </c>
      <c r="M47" s="20">
        <v>0</v>
      </c>
      <c r="N47" s="20">
        <v>4</v>
      </c>
      <c r="O47" s="17">
        <v>4</v>
      </c>
      <c r="P47" s="18">
        <f t="shared" si="2"/>
        <v>234</v>
      </c>
      <c r="Q47" s="12">
        <f t="shared" si="1"/>
        <v>0.15558510638297873</v>
      </c>
      <c r="R47" s="19">
        <f t="shared" si="3"/>
        <v>238</v>
      </c>
    </row>
    <row r="48" spans="1:18" ht="15.75" x14ac:dyDescent="0.2">
      <c r="A48" s="13" t="s">
        <v>12</v>
      </c>
      <c r="B48" s="13">
        <v>2022</v>
      </c>
      <c r="C48" s="13" t="s">
        <v>58</v>
      </c>
      <c r="D48" s="13">
        <v>4302220</v>
      </c>
      <c r="E48" s="20">
        <v>156</v>
      </c>
      <c r="F48" s="20">
        <v>31</v>
      </c>
      <c r="G48" s="11">
        <f t="shared" si="0"/>
        <v>0.19871794871794871</v>
      </c>
      <c r="H48" s="15">
        <f>'[1]4-Faixa etária BOVINOS'!C50</f>
        <v>1622</v>
      </c>
      <c r="I48" s="15">
        <f>'[1]5-Faixa etária BUBALINOS'!C50</f>
        <v>2</v>
      </c>
      <c r="J48" s="20">
        <v>226</v>
      </c>
      <c r="K48" s="20">
        <v>0</v>
      </c>
      <c r="L48" s="16">
        <v>226</v>
      </c>
      <c r="M48" s="20">
        <v>47</v>
      </c>
      <c r="N48" s="20">
        <v>2</v>
      </c>
      <c r="O48" s="17">
        <v>49</v>
      </c>
      <c r="P48" s="18">
        <f t="shared" si="2"/>
        <v>273</v>
      </c>
      <c r="Q48" s="12">
        <f t="shared" si="1"/>
        <v>0.16810344827586207</v>
      </c>
      <c r="R48" s="19">
        <f t="shared" si="3"/>
        <v>275</v>
      </c>
    </row>
    <row r="49" spans="1:18" ht="15.75" x14ac:dyDescent="0.2">
      <c r="A49" s="13" t="s">
        <v>12</v>
      </c>
      <c r="B49" s="13">
        <v>2022</v>
      </c>
      <c r="C49" s="13" t="s">
        <v>59</v>
      </c>
      <c r="D49" s="13">
        <v>4302238</v>
      </c>
      <c r="E49" s="20">
        <v>177</v>
      </c>
      <c r="F49" s="20">
        <v>37</v>
      </c>
      <c r="G49" s="11">
        <f t="shared" si="0"/>
        <v>0.20903954802259886</v>
      </c>
      <c r="H49" s="15">
        <f>'[1]4-Faixa etária BOVINOS'!C51</f>
        <v>1075</v>
      </c>
      <c r="I49" s="15">
        <f>'[1]5-Faixa etária BUBALINOS'!C51</f>
        <v>0</v>
      </c>
      <c r="J49" s="20">
        <v>98</v>
      </c>
      <c r="K49" s="20">
        <v>0</v>
      </c>
      <c r="L49" s="16">
        <v>98</v>
      </c>
      <c r="M49" s="20">
        <v>147</v>
      </c>
      <c r="N49" s="20">
        <v>0</v>
      </c>
      <c r="O49" s="17">
        <v>147</v>
      </c>
      <c r="P49" s="18">
        <f t="shared" si="2"/>
        <v>245</v>
      </c>
      <c r="Q49" s="12">
        <f t="shared" si="1"/>
        <v>0.22790697674418606</v>
      </c>
      <c r="R49" s="19">
        <f t="shared" si="3"/>
        <v>245</v>
      </c>
    </row>
    <row r="50" spans="1:18" ht="15.75" x14ac:dyDescent="0.2">
      <c r="A50" s="13" t="s">
        <v>12</v>
      </c>
      <c r="B50" s="13">
        <v>2022</v>
      </c>
      <c r="C50" s="13" t="s">
        <v>60</v>
      </c>
      <c r="D50" s="13">
        <v>4302253</v>
      </c>
      <c r="E50" s="20">
        <v>200</v>
      </c>
      <c r="F50" s="20">
        <v>74</v>
      </c>
      <c r="G50" s="11">
        <f t="shared" si="0"/>
        <v>0.37</v>
      </c>
      <c r="H50" s="15">
        <f>'[1]4-Faixa etária BOVINOS'!C52</f>
        <v>710</v>
      </c>
      <c r="I50" s="15">
        <f>'[1]5-Faixa etária BUBALINOS'!C52</f>
        <v>2</v>
      </c>
      <c r="J50" s="20">
        <v>234</v>
      </c>
      <c r="K50" s="20">
        <v>0</v>
      </c>
      <c r="L50" s="16">
        <v>234</v>
      </c>
      <c r="M50" s="20">
        <v>20</v>
      </c>
      <c r="N50" s="20">
        <v>16</v>
      </c>
      <c r="O50" s="17">
        <v>36</v>
      </c>
      <c r="P50" s="18">
        <f t="shared" si="2"/>
        <v>254</v>
      </c>
      <c r="Q50" s="12">
        <f t="shared" si="1"/>
        <v>0.35674157303370785</v>
      </c>
      <c r="R50" s="19">
        <f t="shared" si="3"/>
        <v>270</v>
      </c>
    </row>
    <row r="51" spans="1:18" ht="15.75" x14ac:dyDescent="0.2">
      <c r="A51" s="13" t="s">
        <v>12</v>
      </c>
      <c r="B51" s="13">
        <v>2022</v>
      </c>
      <c r="C51" s="13" t="s">
        <v>61</v>
      </c>
      <c r="D51" s="13">
        <v>4302303</v>
      </c>
      <c r="E51" s="20">
        <v>684</v>
      </c>
      <c r="F51" s="20">
        <v>564</v>
      </c>
      <c r="G51" s="11">
        <f t="shared" si="0"/>
        <v>0.82456140350877194</v>
      </c>
      <c r="H51" s="15">
        <f>'[1]4-Faixa etária BOVINOS'!C53</f>
        <v>10448</v>
      </c>
      <c r="I51" s="15">
        <f>'[1]5-Faixa etária BUBALINOS'!C53</f>
        <v>45</v>
      </c>
      <c r="J51" s="20">
        <v>12052</v>
      </c>
      <c r="K51" s="20">
        <v>0</v>
      </c>
      <c r="L51" s="16">
        <v>12052</v>
      </c>
      <c r="M51" s="20">
        <v>49</v>
      </c>
      <c r="N51" s="20">
        <v>0</v>
      </c>
      <c r="O51" s="17">
        <v>49</v>
      </c>
      <c r="P51" s="18">
        <f t="shared" si="2"/>
        <v>12101</v>
      </c>
      <c r="Q51" s="12">
        <f t="shared" si="1"/>
        <v>1.1532450204898503</v>
      </c>
      <c r="R51" s="19">
        <f t="shared" si="3"/>
        <v>12101</v>
      </c>
    </row>
    <row r="52" spans="1:18" ht="15.75" x14ac:dyDescent="0.2">
      <c r="A52" s="13" t="s">
        <v>12</v>
      </c>
      <c r="B52" s="13">
        <v>2022</v>
      </c>
      <c r="C52" s="13" t="s">
        <v>62</v>
      </c>
      <c r="D52" s="13">
        <v>4302352</v>
      </c>
      <c r="E52" s="20">
        <v>198</v>
      </c>
      <c r="F52" s="20">
        <v>48</v>
      </c>
      <c r="G52" s="11">
        <f t="shared" si="0"/>
        <v>0.24242424242424243</v>
      </c>
      <c r="H52" s="15">
        <f>'[1]4-Faixa etária BOVINOS'!C54</f>
        <v>840</v>
      </c>
      <c r="I52" s="15">
        <f>'[1]5-Faixa etária BUBALINOS'!C54</f>
        <v>6</v>
      </c>
      <c r="J52" s="20">
        <v>137</v>
      </c>
      <c r="K52" s="20">
        <v>0</v>
      </c>
      <c r="L52" s="16">
        <v>137</v>
      </c>
      <c r="M52" s="20">
        <v>15</v>
      </c>
      <c r="N52" s="20">
        <v>0</v>
      </c>
      <c r="O52" s="17">
        <v>15</v>
      </c>
      <c r="P52" s="18">
        <f t="shared" si="2"/>
        <v>152</v>
      </c>
      <c r="Q52" s="12">
        <f t="shared" si="1"/>
        <v>0.17966903073286053</v>
      </c>
      <c r="R52" s="19">
        <f t="shared" si="3"/>
        <v>152</v>
      </c>
    </row>
    <row r="53" spans="1:18" ht="15.75" x14ac:dyDescent="0.2">
      <c r="A53" s="13" t="s">
        <v>12</v>
      </c>
      <c r="B53" s="13">
        <v>2022</v>
      </c>
      <c r="C53" s="13" t="s">
        <v>63</v>
      </c>
      <c r="D53" s="13">
        <v>4302378</v>
      </c>
      <c r="E53" s="20">
        <v>73</v>
      </c>
      <c r="F53" s="20">
        <v>25</v>
      </c>
      <c r="G53" s="11">
        <f t="shared" si="0"/>
        <v>0.34246575342465752</v>
      </c>
      <c r="H53" s="15">
        <f>'[1]4-Faixa etária BOVINOS'!C55</f>
        <v>293</v>
      </c>
      <c r="I53" s="15">
        <f>'[1]5-Faixa etária BUBALINOS'!C55</f>
        <v>0</v>
      </c>
      <c r="J53" s="20">
        <v>70</v>
      </c>
      <c r="K53" s="20">
        <v>0</v>
      </c>
      <c r="L53" s="16">
        <v>70</v>
      </c>
      <c r="M53" s="20">
        <v>5</v>
      </c>
      <c r="N53" s="20">
        <v>1</v>
      </c>
      <c r="O53" s="17">
        <v>6</v>
      </c>
      <c r="P53" s="18">
        <f t="shared" si="2"/>
        <v>75</v>
      </c>
      <c r="Q53" s="12">
        <f t="shared" si="1"/>
        <v>0.25597269624573377</v>
      </c>
      <c r="R53" s="19">
        <f t="shared" si="3"/>
        <v>76</v>
      </c>
    </row>
    <row r="54" spans="1:18" ht="15.75" x14ac:dyDescent="0.2">
      <c r="A54" s="13" t="s">
        <v>12</v>
      </c>
      <c r="B54" s="13">
        <v>2022</v>
      </c>
      <c r="C54" s="13" t="s">
        <v>64</v>
      </c>
      <c r="D54" s="13">
        <v>4302402</v>
      </c>
      <c r="E54" s="20">
        <v>194</v>
      </c>
      <c r="F54" s="20">
        <v>61</v>
      </c>
      <c r="G54" s="11">
        <f t="shared" si="0"/>
        <v>0.31443298969072164</v>
      </c>
      <c r="H54" s="15">
        <f>'[1]4-Faixa etária BOVINOS'!C56</f>
        <v>1474</v>
      </c>
      <c r="I54" s="15">
        <f>'[1]5-Faixa etária BUBALINOS'!C56</f>
        <v>12</v>
      </c>
      <c r="J54" s="20">
        <v>444</v>
      </c>
      <c r="K54" s="20">
        <v>0</v>
      </c>
      <c r="L54" s="16">
        <v>444</v>
      </c>
      <c r="M54" s="20">
        <v>21</v>
      </c>
      <c r="N54" s="20">
        <v>0</v>
      </c>
      <c r="O54" s="17">
        <v>21</v>
      </c>
      <c r="P54" s="18">
        <f t="shared" si="2"/>
        <v>465</v>
      </c>
      <c r="Q54" s="12">
        <f t="shared" si="1"/>
        <v>0.31292059219380886</v>
      </c>
      <c r="R54" s="19">
        <f t="shared" si="3"/>
        <v>465</v>
      </c>
    </row>
    <row r="55" spans="1:18" ht="15.75" x14ac:dyDescent="0.2">
      <c r="A55" s="13" t="s">
        <v>12</v>
      </c>
      <c r="B55" s="13">
        <v>2022</v>
      </c>
      <c r="C55" s="13" t="s">
        <v>65</v>
      </c>
      <c r="D55" s="13">
        <v>4302451</v>
      </c>
      <c r="E55" s="20">
        <v>131</v>
      </c>
      <c r="F55" s="20">
        <v>48</v>
      </c>
      <c r="G55" s="11">
        <f t="shared" si="0"/>
        <v>0.36641221374045801</v>
      </c>
      <c r="H55" s="15">
        <f>'[1]4-Faixa etária BOVINOS'!C57</f>
        <v>582</v>
      </c>
      <c r="I55" s="15">
        <f>'[1]5-Faixa etária BUBALINOS'!C57</f>
        <v>0</v>
      </c>
      <c r="J55" s="20">
        <v>298</v>
      </c>
      <c r="K55" s="20">
        <v>0</v>
      </c>
      <c r="L55" s="16">
        <v>298</v>
      </c>
      <c r="M55" s="20">
        <v>0</v>
      </c>
      <c r="N55" s="20">
        <v>12</v>
      </c>
      <c r="O55" s="17">
        <v>12</v>
      </c>
      <c r="P55" s="18">
        <f t="shared" si="2"/>
        <v>298</v>
      </c>
      <c r="Q55" s="12">
        <f t="shared" si="1"/>
        <v>0.51202749140893467</v>
      </c>
      <c r="R55" s="19">
        <f t="shared" si="3"/>
        <v>310</v>
      </c>
    </row>
    <row r="56" spans="1:18" ht="15.75" x14ac:dyDescent="0.2">
      <c r="A56" s="13" t="s">
        <v>12</v>
      </c>
      <c r="B56" s="13">
        <v>2022</v>
      </c>
      <c r="C56" s="13" t="s">
        <v>66</v>
      </c>
      <c r="D56" s="13">
        <v>4302501</v>
      </c>
      <c r="E56" s="20">
        <v>676</v>
      </c>
      <c r="F56" s="20">
        <v>350</v>
      </c>
      <c r="G56" s="11">
        <f t="shared" si="0"/>
        <v>0.51775147928994081</v>
      </c>
      <c r="H56" s="15">
        <f>'[1]4-Faixa etária BOVINOS'!C58</f>
        <v>11372</v>
      </c>
      <c r="I56" s="15">
        <f>'[1]5-Faixa etária BUBALINOS'!C58</f>
        <v>219</v>
      </c>
      <c r="J56" s="20">
        <v>8821</v>
      </c>
      <c r="K56" s="20">
        <v>72</v>
      </c>
      <c r="L56" s="16">
        <v>8893</v>
      </c>
      <c r="M56" s="20">
        <v>83</v>
      </c>
      <c r="N56" s="20">
        <v>6</v>
      </c>
      <c r="O56" s="17">
        <v>89</v>
      </c>
      <c r="P56" s="18">
        <f t="shared" si="2"/>
        <v>8976</v>
      </c>
      <c r="Q56" s="12">
        <f t="shared" si="1"/>
        <v>0.77439392632214654</v>
      </c>
      <c r="R56" s="19">
        <f t="shared" si="3"/>
        <v>8982</v>
      </c>
    </row>
    <row r="57" spans="1:18" ht="15.75" x14ac:dyDescent="0.2">
      <c r="A57" s="13" t="s">
        <v>12</v>
      </c>
      <c r="B57" s="13">
        <v>2022</v>
      </c>
      <c r="C57" s="13" t="s">
        <v>67</v>
      </c>
      <c r="D57" s="13">
        <v>4302584</v>
      </c>
      <c r="E57" s="20">
        <v>101</v>
      </c>
      <c r="F57" s="20">
        <v>26</v>
      </c>
      <c r="G57" s="11">
        <f t="shared" si="0"/>
        <v>0.25742574257425743</v>
      </c>
      <c r="H57" s="15">
        <f>'[1]4-Faixa etária BOVINOS'!C59</f>
        <v>843</v>
      </c>
      <c r="I57" s="15">
        <f>'[1]5-Faixa etária BUBALINOS'!C59</f>
        <v>0</v>
      </c>
      <c r="J57" s="20">
        <v>169</v>
      </c>
      <c r="K57" s="20">
        <v>0</v>
      </c>
      <c r="L57" s="16">
        <v>169</v>
      </c>
      <c r="M57" s="20">
        <v>131</v>
      </c>
      <c r="N57" s="20">
        <v>0</v>
      </c>
      <c r="O57" s="17">
        <v>131</v>
      </c>
      <c r="P57" s="18">
        <f t="shared" si="2"/>
        <v>300</v>
      </c>
      <c r="Q57" s="12">
        <f t="shared" si="1"/>
        <v>0.35587188612099646</v>
      </c>
      <c r="R57" s="19">
        <f t="shared" si="3"/>
        <v>300</v>
      </c>
    </row>
    <row r="58" spans="1:18" ht="15.75" x14ac:dyDescent="0.2">
      <c r="A58" s="13" t="s">
        <v>12</v>
      </c>
      <c r="B58" s="13">
        <v>2022</v>
      </c>
      <c r="C58" s="13" t="s">
        <v>68</v>
      </c>
      <c r="D58" s="13">
        <v>4302600</v>
      </c>
      <c r="E58" s="20">
        <v>69</v>
      </c>
      <c r="F58" s="20">
        <v>13</v>
      </c>
      <c r="G58" s="11">
        <f t="shared" si="0"/>
        <v>0.18840579710144928</v>
      </c>
      <c r="H58" s="15">
        <f>'[1]4-Faixa etária BOVINOS'!C60</f>
        <v>281</v>
      </c>
      <c r="I58" s="15">
        <f>'[1]5-Faixa etária BUBALINOS'!C60</f>
        <v>0</v>
      </c>
      <c r="J58" s="20">
        <v>33</v>
      </c>
      <c r="K58" s="20">
        <v>0</v>
      </c>
      <c r="L58" s="16">
        <v>33</v>
      </c>
      <c r="M58" s="20">
        <v>12</v>
      </c>
      <c r="N58" s="20">
        <v>6</v>
      </c>
      <c r="O58" s="17">
        <v>18</v>
      </c>
      <c r="P58" s="18">
        <f t="shared" si="2"/>
        <v>45</v>
      </c>
      <c r="Q58" s="12">
        <f t="shared" si="1"/>
        <v>0.16014234875444841</v>
      </c>
      <c r="R58" s="19">
        <f t="shared" si="3"/>
        <v>51</v>
      </c>
    </row>
    <row r="59" spans="1:18" ht="15.75" x14ac:dyDescent="0.2">
      <c r="A59" s="13" t="s">
        <v>12</v>
      </c>
      <c r="B59" s="13">
        <v>2022</v>
      </c>
      <c r="C59" s="13" t="s">
        <v>69</v>
      </c>
      <c r="D59" s="13">
        <v>4302659</v>
      </c>
      <c r="E59" s="20">
        <v>164</v>
      </c>
      <c r="F59" s="20">
        <v>76</v>
      </c>
      <c r="G59" s="11">
        <f t="shared" si="0"/>
        <v>0.46341463414634149</v>
      </c>
      <c r="H59" s="15">
        <f>'[1]4-Faixa etária BOVINOS'!C61</f>
        <v>524</v>
      </c>
      <c r="I59" s="15">
        <f>'[1]5-Faixa etária BUBALINOS'!C61</f>
        <v>0</v>
      </c>
      <c r="J59" s="20">
        <v>175</v>
      </c>
      <c r="K59" s="20">
        <v>0</v>
      </c>
      <c r="L59" s="16">
        <v>175</v>
      </c>
      <c r="M59" s="20">
        <v>5</v>
      </c>
      <c r="N59" s="20">
        <v>1</v>
      </c>
      <c r="O59" s="17">
        <v>6</v>
      </c>
      <c r="P59" s="18">
        <f t="shared" si="2"/>
        <v>180</v>
      </c>
      <c r="Q59" s="12">
        <f t="shared" si="1"/>
        <v>0.34351145038167941</v>
      </c>
      <c r="R59" s="19">
        <f t="shared" si="3"/>
        <v>181</v>
      </c>
    </row>
    <row r="60" spans="1:18" ht="15.75" x14ac:dyDescent="0.2">
      <c r="A60" s="13" t="s">
        <v>12</v>
      </c>
      <c r="B60" s="13">
        <v>2022</v>
      </c>
      <c r="C60" s="13" t="s">
        <v>70</v>
      </c>
      <c r="D60" s="13">
        <v>4302709</v>
      </c>
      <c r="E60" s="20">
        <v>140</v>
      </c>
      <c r="F60" s="20">
        <v>73</v>
      </c>
      <c r="G60" s="11">
        <f t="shared" si="0"/>
        <v>0.52142857142857146</v>
      </c>
      <c r="H60" s="15">
        <f>'[1]4-Faixa etária BOVINOS'!C62</f>
        <v>1769</v>
      </c>
      <c r="I60" s="15">
        <f>'[1]5-Faixa etária BUBALINOS'!C62</f>
        <v>27</v>
      </c>
      <c r="J60" s="20">
        <v>1561</v>
      </c>
      <c r="K60" s="20">
        <v>27</v>
      </c>
      <c r="L60" s="16">
        <v>1588</v>
      </c>
      <c r="M60" s="20">
        <v>103</v>
      </c>
      <c r="N60" s="20">
        <v>0</v>
      </c>
      <c r="O60" s="17">
        <v>103</v>
      </c>
      <c r="P60" s="18">
        <f t="shared" si="2"/>
        <v>1691</v>
      </c>
      <c r="Q60" s="12">
        <f t="shared" si="1"/>
        <v>0.94153674832962142</v>
      </c>
      <c r="R60" s="19">
        <f t="shared" si="3"/>
        <v>1691</v>
      </c>
    </row>
    <row r="61" spans="1:18" ht="15.75" x14ac:dyDescent="0.2">
      <c r="A61" s="13" t="s">
        <v>12</v>
      </c>
      <c r="B61" s="13">
        <v>2022</v>
      </c>
      <c r="C61" s="13" t="s">
        <v>71</v>
      </c>
      <c r="D61" s="13">
        <v>4302808</v>
      </c>
      <c r="E61" s="20">
        <v>1443</v>
      </c>
      <c r="F61" s="20">
        <v>1045</v>
      </c>
      <c r="G61" s="11">
        <f t="shared" si="0"/>
        <v>0.72418572418572413</v>
      </c>
      <c r="H61" s="15">
        <f>'[1]4-Faixa etária BOVINOS'!C63</f>
        <v>17811</v>
      </c>
      <c r="I61" s="15">
        <f>'[1]5-Faixa etária BUBALINOS'!C63</f>
        <v>89</v>
      </c>
      <c r="J61" s="20">
        <v>17747</v>
      </c>
      <c r="K61" s="20">
        <v>36</v>
      </c>
      <c r="L61" s="16">
        <v>17783</v>
      </c>
      <c r="M61" s="20">
        <v>26</v>
      </c>
      <c r="N61" s="20">
        <v>0</v>
      </c>
      <c r="O61" s="17">
        <v>26</v>
      </c>
      <c r="P61" s="18">
        <f t="shared" si="2"/>
        <v>17809</v>
      </c>
      <c r="Q61" s="12">
        <f t="shared" si="1"/>
        <v>0.99491620111731849</v>
      </c>
      <c r="R61" s="19">
        <f t="shared" si="3"/>
        <v>17809</v>
      </c>
    </row>
    <row r="62" spans="1:18" ht="15.75" x14ac:dyDescent="0.2">
      <c r="A62" s="13" t="s">
        <v>12</v>
      </c>
      <c r="B62" s="13">
        <v>2022</v>
      </c>
      <c r="C62" s="13" t="s">
        <v>72</v>
      </c>
      <c r="D62" s="13">
        <v>4302907</v>
      </c>
      <c r="E62" s="20">
        <v>388</v>
      </c>
      <c r="F62" s="20">
        <v>306</v>
      </c>
      <c r="G62" s="11">
        <f t="shared" si="0"/>
        <v>0.78865979381443296</v>
      </c>
      <c r="H62" s="15">
        <f>'[1]4-Faixa etária BOVINOS'!C64</f>
        <v>11140</v>
      </c>
      <c r="I62" s="15">
        <f>'[1]5-Faixa etária BUBALINOS'!C64</f>
        <v>39</v>
      </c>
      <c r="J62" s="20">
        <v>11773</v>
      </c>
      <c r="K62" s="20">
        <v>0</v>
      </c>
      <c r="L62" s="16">
        <v>11773</v>
      </c>
      <c r="M62" s="20">
        <v>47</v>
      </c>
      <c r="N62" s="20">
        <v>36</v>
      </c>
      <c r="O62" s="17">
        <v>83</v>
      </c>
      <c r="P62" s="18">
        <f t="shared" si="2"/>
        <v>11820</v>
      </c>
      <c r="Q62" s="12">
        <f t="shared" si="1"/>
        <v>1.0573396547097236</v>
      </c>
      <c r="R62" s="19">
        <f t="shared" si="3"/>
        <v>11856</v>
      </c>
    </row>
    <row r="63" spans="1:18" ht="15.75" x14ac:dyDescent="0.2">
      <c r="A63" s="13" t="s">
        <v>12</v>
      </c>
      <c r="B63" s="13">
        <v>2022</v>
      </c>
      <c r="C63" s="13" t="s">
        <v>73</v>
      </c>
      <c r="D63" s="13">
        <v>4303004</v>
      </c>
      <c r="E63" s="20">
        <v>893</v>
      </c>
      <c r="F63" s="20">
        <v>479</v>
      </c>
      <c r="G63" s="11">
        <f t="shared" si="0"/>
        <v>0.53639417693169089</v>
      </c>
      <c r="H63" s="15">
        <f>'[1]4-Faixa etária BOVINOS'!C65</f>
        <v>14474</v>
      </c>
      <c r="I63" s="15">
        <f>'[1]5-Faixa etária BUBALINOS'!C65</f>
        <v>38</v>
      </c>
      <c r="J63" s="20">
        <v>10214</v>
      </c>
      <c r="K63" s="20">
        <v>27</v>
      </c>
      <c r="L63" s="16">
        <v>10241</v>
      </c>
      <c r="M63" s="20">
        <v>39</v>
      </c>
      <c r="N63" s="20">
        <v>21</v>
      </c>
      <c r="O63" s="17">
        <v>60</v>
      </c>
      <c r="P63" s="18">
        <f t="shared" si="2"/>
        <v>10280</v>
      </c>
      <c r="Q63" s="12">
        <f t="shared" si="1"/>
        <v>0.70837927232635056</v>
      </c>
      <c r="R63" s="19">
        <f t="shared" si="3"/>
        <v>10301</v>
      </c>
    </row>
    <row r="64" spans="1:18" ht="15.75" x14ac:dyDescent="0.2">
      <c r="A64" s="13" t="s">
        <v>12</v>
      </c>
      <c r="B64" s="13">
        <v>2022</v>
      </c>
      <c r="C64" s="13" t="s">
        <v>74</v>
      </c>
      <c r="D64" s="13">
        <v>4303103</v>
      </c>
      <c r="E64" s="20">
        <v>0</v>
      </c>
      <c r="F64" s="20">
        <v>0</v>
      </c>
      <c r="G64" s="11">
        <f t="shared" si="0"/>
        <v>0</v>
      </c>
      <c r="H64" s="15">
        <f>'[1]4-Faixa etária BOVINOS'!C66</f>
        <v>0</v>
      </c>
      <c r="I64" s="15">
        <f>'[1]5-Faixa etária BUBALINOS'!C66</f>
        <v>0</v>
      </c>
      <c r="J64" s="20">
        <v>0</v>
      </c>
      <c r="K64" s="20">
        <v>0</v>
      </c>
      <c r="L64" s="16">
        <v>0</v>
      </c>
      <c r="M64" s="20">
        <v>0</v>
      </c>
      <c r="N64" s="20">
        <v>0</v>
      </c>
      <c r="O64" s="17">
        <v>0</v>
      </c>
      <c r="P64" s="18">
        <f t="shared" si="2"/>
        <v>0</v>
      </c>
      <c r="Q64" s="12">
        <f t="shared" si="1"/>
        <v>0</v>
      </c>
      <c r="R64" s="19">
        <f t="shared" si="3"/>
        <v>0</v>
      </c>
    </row>
    <row r="65" spans="1:18" ht="15.75" x14ac:dyDescent="0.2">
      <c r="A65" s="13" t="s">
        <v>12</v>
      </c>
      <c r="B65" s="13">
        <v>2022</v>
      </c>
      <c r="C65" s="13" t="s">
        <v>75</v>
      </c>
      <c r="D65" s="13">
        <v>4303202</v>
      </c>
      <c r="E65" s="20">
        <v>223</v>
      </c>
      <c r="F65" s="20">
        <v>75</v>
      </c>
      <c r="G65" s="11">
        <f t="shared" si="0"/>
        <v>0.33632286995515698</v>
      </c>
      <c r="H65" s="15">
        <f>'[1]4-Faixa etária BOVINOS'!C67</f>
        <v>1053</v>
      </c>
      <c r="I65" s="15">
        <f>'[1]5-Faixa etária BUBALINOS'!C67</f>
        <v>0</v>
      </c>
      <c r="J65" s="20">
        <v>192</v>
      </c>
      <c r="K65" s="20">
        <v>0</v>
      </c>
      <c r="L65" s="16">
        <v>192</v>
      </c>
      <c r="M65" s="20">
        <v>36</v>
      </c>
      <c r="N65" s="20">
        <v>0</v>
      </c>
      <c r="O65" s="17">
        <v>36</v>
      </c>
      <c r="P65" s="18">
        <f t="shared" si="2"/>
        <v>228</v>
      </c>
      <c r="Q65" s="12">
        <f t="shared" si="1"/>
        <v>0.21652421652421652</v>
      </c>
      <c r="R65" s="19">
        <f t="shared" si="3"/>
        <v>228</v>
      </c>
    </row>
    <row r="66" spans="1:18" ht="15.75" x14ac:dyDescent="0.2">
      <c r="A66" s="13" t="s">
        <v>12</v>
      </c>
      <c r="B66" s="13">
        <v>2022</v>
      </c>
      <c r="C66" s="13" t="s">
        <v>76</v>
      </c>
      <c r="D66" s="13">
        <v>4303301</v>
      </c>
      <c r="E66" s="20">
        <v>258</v>
      </c>
      <c r="F66" s="20">
        <v>63</v>
      </c>
      <c r="G66" s="11">
        <f t="shared" ref="G66:G129" si="4">IFERROR(F66/E66,0)</f>
        <v>0.2441860465116279</v>
      </c>
      <c r="H66" s="15">
        <f>'[1]4-Faixa etária BOVINOS'!C68</f>
        <v>1485</v>
      </c>
      <c r="I66" s="15">
        <f>'[1]5-Faixa etária BUBALINOS'!C68</f>
        <v>22</v>
      </c>
      <c r="J66" s="20">
        <v>373</v>
      </c>
      <c r="K66" s="20">
        <v>0</v>
      </c>
      <c r="L66" s="16">
        <v>373</v>
      </c>
      <c r="M66" s="20">
        <v>56</v>
      </c>
      <c r="N66" s="20">
        <v>0</v>
      </c>
      <c r="O66" s="17">
        <v>56</v>
      </c>
      <c r="P66" s="18">
        <f t="shared" si="2"/>
        <v>429</v>
      </c>
      <c r="Q66" s="12">
        <f t="shared" ref="Q66:Q129" si="5">IFERROR(P66/SUM(H66:I66),0)</f>
        <v>0.28467153284671531</v>
      </c>
      <c r="R66" s="19">
        <f t="shared" si="3"/>
        <v>429</v>
      </c>
    </row>
    <row r="67" spans="1:18" ht="15.75" x14ac:dyDescent="0.2">
      <c r="A67" s="13" t="s">
        <v>12</v>
      </c>
      <c r="B67" s="13">
        <v>2022</v>
      </c>
      <c r="C67" s="13" t="s">
        <v>77</v>
      </c>
      <c r="D67" s="13">
        <v>4303400</v>
      </c>
      <c r="E67" s="20">
        <v>463</v>
      </c>
      <c r="F67" s="20">
        <v>237</v>
      </c>
      <c r="G67" s="11">
        <f t="shared" si="4"/>
        <v>0.51187904967602593</v>
      </c>
      <c r="H67" s="15">
        <f>'[1]4-Faixa etária BOVINOS'!C69</f>
        <v>2649</v>
      </c>
      <c r="I67" s="15">
        <f>'[1]5-Faixa etária BUBALINOS'!C69</f>
        <v>0</v>
      </c>
      <c r="J67" s="20">
        <v>772</v>
      </c>
      <c r="K67" s="20">
        <v>0</v>
      </c>
      <c r="L67" s="16">
        <v>772</v>
      </c>
      <c r="M67" s="20">
        <v>83</v>
      </c>
      <c r="N67" s="20">
        <v>10</v>
      </c>
      <c r="O67" s="17">
        <v>93</v>
      </c>
      <c r="P67" s="18">
        <f t="shared" ref="P67:P130" si="6">SUM(M67+L67)</f>
        <v>855</v>
      </c>
      <c r="Q67" s="12">
        <f t="shared" si="5"/>
        <v>0.32276330690826727</v>
      </c>
      <c r="R67" s="19">
        <f t="shared" ref="R67:R130" si="7">SUM(L67+O67)</f>
        <v>865</v>
      </c>
    </row>
    <row r="68" spans="1:18" ht="15.75" x14ac:dyDescent="0.2">
      <c r="A68" s="13" t="s">
        <v>12</v>
      </c>
      <c r="B68" s="13">
        <v>2022</v>
      </c>
      <c r="C68" s="13" t="s">
        <v>78</v>
      </c>
      <c r="D68" s="13">
        <v>4303509</v>
      </c>
      <c r="E68" s="20">
        <v>685</v>
      </c>
      <c r="F68" s="20">
        <v>270</v>
      </c>
      <c r="G68" s="11">
        <f t="shared" si="4"/>
        <v>0.39416058394160586</v>
      </c>
      <c r="H68" s="15">
        <f>'[1]4-Faixa etária BOVINOS'!C70</f>
        <v>5031</v>
      </c>
      <c r="I68" s="15">
        <f>'[1]5-Faixa etária BUBALINOS'!C70</f>
        <v>70</v>
      </c>
      <c r="J68" s="20">
        <v>3519</v>
      </c>
      <c r="K68" s="20">
        <v>0</v>
      </c>
      <c r="L68" s="16">
        <v>3519</v>
      </c>
      <c r="M68" s="20">
        <v>174</v>
      </c>
      <c r="N68" s="20">
        <v>12</v>
      </c>
      <c r="O68" s="17">
        <v>186</v>
      </c>
      <c r="P68" s="18">
        <f t="shared" si="6"/>
        <v>3693</v>
      </c>
      <c r="Q68" s="12">
        <f t="shared" si="5"/>
        <v>0.72397569104097237</v>
      </c>
      <c r="R68" s="19">
        <f t="shared" si="7"/>
        <v>3705</v>
      </c>
    </row>
    <row r="69" spans="1:18" ht="15.75" x14ac:dyDescent="0.2">
      <c r="A69" s="13" t="s">
        <v>12</v>
      </c>
      <c r="B69" s="13">
        <v>2022</v>
      </c>
      <c r="C69" s="13" t="s">
        <v>79</v>
      </c>
      <c r="D69" s="13">
        <v>4303558</v>
      </c>
      <c r="E69" s="20">
        <v>176</v>
      </c>
      <c r="F69" s="20">
        <v>43</v>
      </c>
      <c r="G69" s="11">
        <f t="shared" si="4"/>
        <v>0.24431818181818182</v>
      </c>
      <c r="H69" s="15">
        <f>'[1]4-Faixa etária BOVINOS'!C71</f>
        <v>858</v>
      </c>
      <c r="I69" s="15">
        <f>'[1]5-Faixa etária BUBALINOS'!C71</f>
        <v>0</v>
      </c>
      <c r="J69" s="20">
        <v>124</v>
      </c>
      <c r="K69" s="20">
        <v>0</v>
      </c>
      <c r="L69" s="16">
        <v>124</v>
      </c>
      <c r="M69" s="20">
        <v>17</v>
      </c>
      <c r="N69" s="20">
        <v>3</v>
      </c>
      <c r="O69" s="17">
        <v>20</v>
      </c>
      <c r="P69" s="18">
        <f t="shared" si="6"/>
        <v>141</v>
      </c>
      <c r="Q69" s="12">
        <f t="shared" si="5"/>
        <v>0.16433566433566432</v>
      </c>
      <c r="R69" s="19">
        <f t="shared" si="7"/>
        <v>144</v>
      </c>
    </row>
    <row r="70" spans="1:18" ht="15.75" x14ac:dyDescent="0.2">
      <c r="A70" s="13" t="s">
        <v>12</v>
      </c>
      <c r="B70" s="13">
        <v>2022</v>
      </c>
      <c r="C70" s="13" t="s">
        <v>80</v>
      </c>
      <c r="D70" s="13">
        <v>4303608</v>
      </c>
      <c r="E70" s="20">
        <v>114</v>
      </c>
      <c r="F70" s="20">
        <v>114</v>
      </c>
      <c r="G70" s="11">
        <f t="shared" si="4"/>
        <v>1</v>
      </c>
      <c r="H70" s="15">
        <f>'[1]4-Faixa etária BOVINOS'!C72</f>
        <v>1597</v>
      </c>
      <c r="I70" s="15">
        <f>'[1]5-Faixa etária BUBALINOS'!C72</f>
        <v>29</v>
      </c>
      <c r="J70" s="20">
        <v>2214</v>
      </c>
      <c r="K70" s="20">
        <v>29</v>
      </c>
      <c r="L70" s="16">
        <v>2243</v>
      </c>
      <c r="M70" s="20">
        <v>9</v>
      </c>
      <c r="N70" s="20">
        <v>112</v>
      </c>
      <c r="O70" s="17">
        <v>121</v>
      </c>
      <c r="P70" s="18">
        <f t="shared" si="6"/>
        <v>2252</v>
      </c>
      <c r="Q70" s="12">
        <f t="shared" si="5"/>
        <v>1.3849938499384993</v>
      </c>
      <c r="R70" s="19">
        <f t="shared" si="7"/>
        <v>2364</v>
      </c>
    </row>
    <row r="71" spans="1:18" ht="15.75" x14ac:dyDescent="0.2">
      <c r="A71" s="13" t="s">
        <v>12</v>
      </c>
      <c r="B71" s="13">
        <v>2022</v>
      </c>
      <c r="C71" s="13" t="s">
        <v>81</v>
      </c>
      <c r="D71" s="13">
        <v>4303673</v>
      </c>
      <c r="E71" s="20">
        <v>163</v>
      </c>
      <c r="F71" s="20">
        <v>103</v>
      </c>
      <c r="G71" s="11">
        <f t="shared" si="4"/>
        <v>0.63190184049079756</v>
      </c>
      <c r="H71" s="15">
        <f>'[1]4-Faixa etária BOVINOS'!C73</f>
        <v>1026</v>
      </c>
      <c r="I71" s="15">
        <f>'[1]5-Faixa etária BUBALINOS'!C73</f>
        <v>2</v>
      </c>
      <c r="J71" s="20">
        <v>1083</v>
      </c>
      <c r="K71" s="20">
        <v>0</v>
      </c>
      <c r="L71" s="16">
        <v>1083</v>
      </c>
      <c r="M71" s="20">
        <v>0</v>
      </c>
      <c r="N71" s="20">
        <v>3</v>
      </c>
      <c r="O71" s="17">
        <v>3</v>
      </c>
      <c r="P71" s="18">
        <f t="shared" si="6"/>
        <v>1083</v>
      </c>
      <c r="Q71" s="12">
        <f t="shared" si="5"/>
        <v>1.0535019455252919</v>
      </c>
      <c r="R71" s="19">
        <f t="shared" si="7"/>
        <v>1086</v>
      </c>
    </row>
    <row r="72" spans="1:18" ht="15.75" x14ac:dyDescent="0.2">
      <c r="A72" s="13" t="s">
        <v>12</v>
      </c>
      <c r="B72" s="13">
        <v>2022</v>
      </c>
      <c r="C72" s="13" t="s">
        <v>82</v>
      </c>
      <c r="D72" s="13">
        <v>4303707</v>
      </c>
      <c r="E72" s="20">
        <v>573</v>
      </c>
      <c r="F72" s="20">
        <v>198</v>
      </c>
      <c r="G72" s="11">
        <f t="shared" si="4"/>
        <v>0.34554973821989526</v>
      </c>
      <c r="H72" s="15">
        <f>'[1]4-Faixa etária BOVINOS'!C74</f>
        <v>3249</v>
      </c>
      <c r="I72" s="15">
        <f>'[1]5-Faixa etária BUBALINOS'!C74</f>
        <v>0</v>
      </c>
      <c r="J72" s="20">
        <v>113</v>
      </c>
      <c r="K72" s="20">
        <v>0</v>
      </c>
      <c r="L72" s="16">
        <v>113</v>
      </c>
      <c r="M72" s="20">
        <v>564</v>
      </c>
      <c r="N72" s="20">
        <v>5</v>
      </c>
      <c r="O72" s="17">
        <v>569</v>
      </c>
      <c r="P72" s="18">
        <f t="shared" si="6"/>
        <v>677</v>
      </c>
      <c r="Q72" s="12">
        <f t="shared" si="5"/>
        <v>0.20837180670975686</v>
      </c>
      <c r="R72" s="19">
        <f t="shared" si="7"/>
        <v>682</v>
      </c>
    </row>
    <row r="73" spans="1:18" ht="15.75" x14ac:dyDescent="0.2">
      <c r="A73" s="13" t="s">
        <v>12</v>
      </c>
      <c r="B73" s="13">
        <v>2022</v>
      </c>
      <c r="C73" s="13" t="s">
        <v>83</v>
      </c>
      <c r="D73" s="13">
        <v>4303806</v>
      </c>
      <c r="E73" s="20">
        <v>180</v>
      </c>
      <c r="F73" s="20">
        <v>79</v>
      </c>
      <c r="G73" s="11">
        <f t="shared" si="4"/>
        <v>0.43888888888888888</v>
      </c>
      <c r="H73" s="15">
        <f>'[1]4-Faixa etária BOVINOS'!C75</f>
        <v>1147</v>
      </c>
      <c r="I73" s="15">
        <f>'[1]5-Faixa etária BUBALINOS'!C75</f>
        <v>1</v>
      </c>
      <c r="J73" s="20">
        <v>99</v>
      </c>
      <c r="K73" s="20">
        <v>0</v>
      </c>
      <c r="L73" s="16">
        <v>99</v>
      </c>
      <c r="M73" s="20">
        <v>257</v>
      </c>
      <c r="N73" s="20">
        <v>7</v>
      </c>
      <c r="O73" s="17">
        <v>264</v>
      </c>
      <c r="P73" s="18">
        <f t="shared" si="6"/>
        <v>356</v>
      </c>
      <c r="Q73" s="12">
        <f t="shared" si="5"/>
        <v>0.31010452961672474</v>
      </c>
      <c r="R73" s="19">
        <f t="shared" si="7"/>
        <v>363</v>
      </c>
    </row>
    <row r="74" spans="1:18" ht="15.75" x14ac:dyDescent="0.2">
      <c r="A74" s="13" t="s">
        <v>12</v>
      </c>
      <c r="B74" s="13">
        <v>2022</v>
      </c>
      <c r="C74" s="13" t="s">
        <v>84</v>
      </c>
      <c r="D74" s="13">
        <v>4303905</v>
      </c>
      <c r="E74" s="20">
        <v>18</v>
      </c>
      <c r="F74" s="20">
        <v>5</v>
      </c>
      <c r="G74" s="11">
        <f t="shared" si="4"/>
        <v>0.27777777777777779</v>
      </c>
      <c r="H74" s="15">
        <f>'[1]4-Faixa etária BOVINOS'!C76</f>
        <v>72</v>
      </c>
      <c r="I74" s="15">
        <f>'[1]5-Faixa etária BUBALINOS'!C76</f>
        <v>0</v>
      </c>
      <c r="J74" s="20">
        <v>35</v>
      </c>
      <c r="K74" s="20">
        <v>0</v>
      </c>
      <c r="L74" s="16">
        <v>35</v>
      </c>
      <c r="M74" s="20">
        <v>0</v>
      </c>
      <c r="N74" s="20">
        <v>0</v>
      </c>
      <c r="O74" s="17">
        <v>0</v>
      </c>
      <c r="P74" s="18">
        <f t="shared" si="6"/>
        <v>35</v>
      </c>
      <c r="Q74" s="12">
        <f t="shared" si="5"/>
        <v>0.4861111111111111</v>
      </c>
      <c r="R74" s="19">
        <f t="shared" si="7"/>
        <v>35</v>
      </c>
    </row>
    <row r="75" spans="1:18" ht="15.75" x14ac:dyDescent="0.2">
      <c r="A75" s="13" t="s">
        <v>12</v>
      </c>
      <c r="B75" s="13">
        <v>2022</v>
      </c>
      <c r="C75" s="13" t="s">
        <v>85</v>
      </c>
      <c r="D75" s="13">
        <v>4304002</v>
      </c>
      <c r="E75" s="20">
        <v>70</v>
      </c>
      <c r="F75" s="20">
        <v>15</v>
      </c>
      <c r="G75" s="11">
        <f t="shared" si="4"/>
        <v>0.21428571428571427</v>
      </c>
      <c r="H75" s="15">
        <f>'[1]4-Faixa etária BOVINOS'!C77</f>
        <v>582</v>
      </c>
      <c r="I75" s="15">
        <f>'[1]5-Faixa etária BUBALINOS'!C77</f>
        <v>0</v>
      </c>
      <c r="J75" s="20">
        <v>68</v>
      </c>
      <c r="K75" s="20">
        <v>0</v>
      </c>
      <c r="L75" s="16">
        <v>68</v>
      </c>
      <c r="M75" s="20">
        <v>0</v>
      </c>
      <c r="N75" s="20">
        <v>11</v>
      </c>
      <c r="O75" s="17">
        <v>11</v>
      </c>
      <c r="P75" s="18">
        <f t="shared" si="6"/>
        <v>68</v>
      </c>
      <c r="Q75" s="12">
        <f t="shared" si="5"/>
        <v>0.11683848797250859</v>
      </c>
      <c r="R75" s="19">
        <f t="shared" si="7"/>
        <v>79</v>
      </c>
    </row>
    <row r="76" spans="1:18" ht="15.75" x14ac:dyDescent="0.2">
      <c r="A76" s="13" t="s">
        <v>12</v>
      </c>
      <c r="B76" s="13">
        <v>2022</v>
      </c>
      <c r="C76" s="13" t="s">
        <v>86</v>
      </c>
      <c r="D76" s="13">
        <v>4304101</v>
      </c>
      <c r="E76" s="20">
        <v>85</v>
      </c>
      <c r="F76" s="20">
        <v>20</v>
      </c>
      <c r="G76" s="11">
        <f t="shared" si="4"/>
        <v>0.23529411764705882</v>
      </c>
      <c r="H76" s="15">
        <f>'[1]4-Faixa etária BOVINOS'!C78</f>
        <v>598</v>
      </c>
      <c r="I76" s="15">
        <f>'[1]5-Faixa etária BUBALINOS'!C78</f>
        <v>0</v>
      </c>
      <c r="J76" s="20">
        <v>335</v>
      </c>
      <c r="K76" s="20">
        <v>0</v>
      </c>
      <c r="L76" s="16">
        <v>335</v>
      </c>
      <c r="M76" s="20">
        <v>8</v>
      </c>
      <c r="N76" s="20">
        <v>0</v>
      </c>
      <c r="O76" s="17">
        <v>8</v>
      </c>
      <c r="P76" s="18">
        <f t="shared" si="6"/>
        <v>343</v>
      </c>
      <c r="Q76" s="12">
        <f t="shared" si="5"/>
        <v>0.5735785953177257</v>
      </c>
      <c r="R76" s="19">
        <f t="shared" si="7"/>
        <v>343</v>
      </c>
    </row>
    <row r="77" spans="1:18" ht="15.75" x14ac:dyDescent="0.2">
      <c r="A77" s="13" t="s">
        <v>12</v>
      </c>
      <c r="B77" s="13">
        <v>2022</v>
      </c>
      <c r="C77" s="13" t="s">
        <v>87</v>
      </c>
      <c r="D77" s="13">
        <v>4304200</v>
      </c>
      <c r="E77" s="20">
        <v>613</v>
      </c>
      <c r="F77" s="20">
        <v>238</v>
      </c>
      <c r="G77" s="11">
        <f t="shared" si="4"/>
        <v>0.38825448613376834</v>
      </c>
      <c r="H77" s="15">
        <f>'[1]4-Faixa etária BOVINOS'!C79</f>
        <v>3244</v>
      </c>
      <c r="I77" s="15">
        <f>'[1]5-Faixa etária BUBALINOS'!C79</f>
        <v>0</v>
      </c>
      <c r="J77" s="20">
        <v>1254</v>
      </c>
      <c r="K77" s="20">
        <v>0</v>
      </c>
      <c r="L77" s="16">
        <v>1254</v>
      </c>
      <c r="M77" s="20">
        <v>225</v>
      </c>
      <c r="N77" s="20">
        <v>199</v>
      </c>
      <c r="O77" s="17">
        <v>424</v>
      </c>
      <c r="P77" s="18">
        <f t="shared" si="6"/>
        <v>1479</v>
      </c>
      <c r="Q77" s="12">
        <f t="shared" si="5"/>
        <v>0.45591861898890257</v>
      </c>
      <c r="R77" s="19">
        <f t="shared" si="7"/>
        <v>1678</v>
      </c>
    </row>
    <row r="78" spans="1:18" ht="15.75" x14ac:dyDescent="0.2">
      <c r="A78" s="13" t="s">
        <v>12</v>
      </c>
      <c r="B78" s="13">
        <v>2022</v>
      </c>
      <c r="C78" s="13" t="s">
        <v>88</v>
      </c>
      <c r="D78" s="13">
        <v>4304309</v>
      </c>
      <c r="E78" s="20">
        <v>638</v>
      </c>
      <c r="F78" s="20">
        <v>222</v>
      </c>
      <c r="G78" s="11">
        <f t="shared" si="4"/>
        <v>0.34796238244514105</v>
      </c>
      <c r="H78" s="15">
        <f>'[1]4-Faixa etária BOVINOS'!C80</f>
        <v>3125</v>
      </c>
      <c r="I78" s="15">
        <f>'[1]5-Faixa etária BUBALINOS'!C80</f>
        <v>0</v>
      </c>
      <c r="J78" s="20">
        <v>592</v>
      </c>
      <c r="K78" s="20">
        <v>0</v>
      </c>
      <c r="L78" s="16">
        <v>592</v>
      </c>
      <c r="M78" s="20">
        <v>164</v>
      </c>
      <c r="N78" s="20">
        <v>5</v>
      </c>
      <c r="O78" s="17">
        <v>169</v>
      </c>
      <c r="P78" s="18">
        <f t="shared" si="6"/>
        <v>756</v>
      </c>
      <c r="Q78" s="12">
        <f t="shared" si="5"/>
        <v>0.24192</v>
      </c>
      <c r="R78" s="19">
        <f t="shared" si="7"/>
        <v>761</v>
      </c>
    </row>
    <row r="79" spans="1:18" ht="15.75" x14ac:dyDescent="0.2">
      <c r="A79" s="13" t="s">
        <v>12</v>
      </c>
      <c r="B79" s="13">
        <v>2022</v>
      </c>
      <c r="C79" s="13" t="s">
        <v>89</v>
      </c>
      <c r="D79" s="13">
        <v>4304358</v>
      </c>
      <c r="E79" s="20">
        <v>351</v>
      </c>
      <c r="F79" s="20">
        <v>171</v>
      </c>
      <c r="G79" s="11">
        <f t="shared" si="4"/>
        <v>0.48717948717948717</v>
      </c>
      <c r="H79" s="15">
        <f>'[1]4-Faixa etária BOVINOS'!C81</f>
        <v>4510</v>
      </c>
      <c r="I79" s="15">
        <f>'[1]5-Faixa etária BUBALINOS'!C81</f>
        <v>0</v>
      </c>
      <c r="J79" s="20">
        <v>2439</v>
      </c>
      <c r="K79" s="20">
        <v>0</v>
      </c>
      <c r="L79" s="16">
        <v>2439</v>
      </c>
      <c r="M79" s="20">
        <v>24</v>
      </c>
      <c r="N79" s="20">
        <v>7</v>
      </c>
      <c r="O79" s="17">
        <v>31</v>
      </c>
      <c r="P79" s="18">
        <f t="shared" si="6"/>
        <v>2463</v>
      </c>
      <c r="Q79" s="12">
        <f t="shared" si="5"/>
        <v>0.54611973392461199</v>
      </c>
      <c r="R79" s="19">
        <f t="shared" si="7"/>
        <v>2470</v>
      </c>
    </row>
    <row r="80" spans="1:18" ht="15.75" x14ac:dyDescent="0.2">
      <c r="A80" s="13" t="s">
        <v>12</v>
      </c>
      <c r="B80" s="13">
        <v>2022</v>
      </c>
      <c r="C80" s="13" t="s">
        <v>90</v>
      </c>
      <c r="D80" s="13">
        <v>4304408</v>
      </c>
      <c r="E80" s="20">
        <v>32</v>
      </c>
      <c r="F80" s="20">
        <v>2</v>
      </c>
      <c r="G80" s="11">
        <f t="shared" si="4"/>
        <v>6.25E-2</v>
      </c>
      <c r="H80" s="15">
        <f>'[1]4-Faixa etária BOVINOS'!C82</f>
        <v>100</v>
      </c>
      <c r="I80" s="15">
        <f>'[1]5-Faixa etária BUBALINOS'!C82</f>
        <v>0</v>
      </c>
      <c r="J80" s="20">
        <v>9</v>
      </c>
      <c r="K80" s="20">
        <v>0</v>
      </c>
      <c r="L80" s="16">
        <v>9</v>
      </c>
      <c r="M80" s="20">
        <v>0</v>
      </c>
      <c r="N80" s="20">
        <v>0</v>
      </c>
      <c r="O80" s="17">
        <v>0</v>
      </c>
      <c r="P80" s="18">
        <f t="shared" si="6"/>
        <v>9</v>
      </c>
      <c r="Q80" s="12">
        <f t="shared" si="5"/>
        <v>0.09</v>
      </c>
      <c r="R80" s="19">
        <f t="shared" si="7"/>
        <v>9</v>
      </c>
    </row>
    <row r="81" spans="1:18" ht="15.75" x14ac:dyDescent="0.2">
      <c r="A81" s="13" t="s">
        <v>12</v>
      </c>
      <c r="B81" s="13">
        <v>2022</v>
      </c>
      <c r="C81" s="13" t="s">
        <v>91</v>
      </c>
      <c r="D81" s="13">
        <v>4304507</v>
      </c>
      <c r="E81" s="20">
        <v>2348</v>
      </c>
      <c r="F81" s="20">
        <v>1101</v>
      </c>
      <c r="G81" s="11">
        <f t="shared" si="4"/>
        <v>0.46890971039182283</v>
      </c>
      <c r="H81" s="15">
        <f>'[1]4-Faixa etária BOVINOS'!C83</f>
        <v>13208</v>
      </c>
      <c r="I81" s="15">
        <f>'[1]5-Faixa etária BUBALINOS'!C83</f>
        <v>25</v>
      </c>
      <c r="J81" s="20">
        <v>9455</v>
      </c>
      <c r="K81" s="20">
        <v>7</v>
      </c>
      <c r="L81" s="16">
        <v>9462</v>
      </c>
      <c r="M81" s="20">
        <v>247</v>
      </c>
      <c r="N81" s="20">
        <v>137</v>
      </c>
      <c r="O81" s="17">
        <v>384</v>
      </c>
      <c r="P81" s="18">
        <f t="shared" si="6"/>
        <v>9709</v>
      </c>
      <c r="Q81" s="12">
        <f t="shared" si="5"/>
        <v>0.73369606287312028</v>
      </c>
      <c r="R81" s="19">
        <f t="shared" si="7"/>
        <v>9846</v>
      </c>
    </row>
    <row r="82" spans="1:18" ht="15.75" x14ac:dyDescent="0.2">
      <c r="A82" s="13" t="s">
        <v>12</v>
      </c>
      <c r="B82" s="13">
        <v>2022</v>
      </c>
      <c r="C82" s="13" t="s">
        <v>92</v>
      </c>
      <c r="D82" s="13">
        <v>4304606</v>
      </c>
      <c r="E82" s="20">
        <v>11</v>
      </c>
      <c r="F82" s="20">
        <v>4</v>
      </c>
      <c r="G82" s="11">
        <f t="shared" si="4"/>
        <v>0.36363636363636365</v>
      </c>
      <c r="H82" s="15">
        <f>'[1]4-Faixa etária BOVINOS'!C84</f>
        <v>56</v>
      </c>
      <c r="I82" s="15">
        <f>'[1]5-Faixa etária BUBALINOS'!C84</f>
        <v>0</v>
      </c>
      <c r="J82" s="20">
        <v>30</v>
      </c>
      <c r="K82" s="20">
        <v>0</v>
      </c>
      <c r="L82" s="16">
        <v>30</v>
      </c>
      <c r="M82" s="20">
        <v>0</v>
      </c>
      <c r="N82" s="20">
        <v>0</v>
      </c>
      <c r="O82" s="17">
        <v>0</v>
      </c>
      <c r="P82" s="18">
        <f t="shared" si="6"/>
        <v>30</v>
      </c>
      <c r="Q82" s="12">
        <f t="shared" si="5"/>
        <v>0.5357142857142857</v>
      </c>
      <c r="R82" s="19">
        <f t="shared" si="7"/>
        <v>30</v>
      </c>
    </row>
    <row r="83" spans="1:18" ht="15.75" x14ac:dyDescent="0.2">
      <c r="A83" s="13" t="s">
        <v>12</v>
      </c>
      <c r="B83" s="13">
        <v>2022</v>
      </c>
      <c r="C83" s="13" t="s">
        <v>93</v>
      </c>
      <c r="D83" s="13">
        <v>4304614</v>
      </c>
      <c r="E83" s="20">
        <v>194</v>
      </c>
      <c r="F83" s="20">
        <v>88</v>
      </c>
      <c r="G83" s="11">
        <f t="shared" si="4"/>
        <v>0.45360824742268041</v>
      </c>
      <c r="H83" s="15">
        <f>'[1]4-Faixa etária BOVINOS'!C85</f>
        <v>592</v>
      </c>
      <c r="I83" s="15">
        <f>'[1]5-Faixa etária BUBALINOS'!C85</f>
        <v>0</v>
      </c>
      <c r="J83" s="20">
        <v>207</v>
      </c>
      <c r="K83" s="20">
        <v>0</v>
      </c>
      <c r="L83" s="16">
        <v>207</v>
      </c>
      <c r="M83" s="20">
        <v>2</v>
      </c>
      <c r="N83" s="20">
        <v>33</v>
      </c>
      <c r="O83" s="17">
        <v>35</v>
      </c>
      <c r="P83" s="18">
        <f t="shared" si="6"/>
        <v>209</v>
      </c>
      <c r="Q83" s="12">
        <f t="shared" si="5"/>
        <v>0.35304054054054052</v>
      </c>
      <c r="R83" s="19">
        <f t="shared" si="7"/>
        <v>242</v>
      </c>
    </row>
    <row r="84" spans="1:18" ht="15.75" x14ac:dyDescent="0.2">
      <c r="A84" s="13" t="s">
        <v>12</v>
      </c>
      <c r="B84" s="13">
        <v>2022</v>
      </c>
      <c r="C84" s="13" t="s">
        <v>94</v>
      </c>
      <c r="D84" s="13">
        <v>4304622</v>
      </c>
      <c r="E84" s="20">
        <v>197</v>
      </c>
      <c r="F84" s="20">
        <v>71</v>
      </c>
      <c r="G84" s="11">
        <f t="shared" si="4"/>
        <v>0.3604060913705584</v>
      </c>
      <c r="H84" s="15">
        <f>'[1]4-Faixa etária BOVINOS'!C86</f>
        <v>2051</v>
      </c>
      <c r="I84" s="15">
        <f>'[1]5-Faixa etária BUBALINOS'!C86</f>
        <v>0</v>
      </c>
      <c r="J84" s="20">
        <v>632</v>
      </c>
      <c r="K84" s="20">
        <v>0</v>
      </c>
      <c r="L84" s="16">
        <v>632</v>
      </c>
      <c r="M84" s="20">
        <v>0</v>
      </c>
      <c r="N84" s="20">
        <v>2</v>
      </c>
      <c r="O84" s="17">
        <v>2</v>
      </c>
      <c r="P84" s="18">
        <f t="shared" si="6"/>
        <v>632</v>
      </c>
      <c r="Q84" s="12">
        <f t="shared" si="5"/>
        <v>0.3081423695758167</v>
      </c>
      <c r="R84" s="19">
        <f t="shared" si="7"/>
        <v>634</v>
      </c>
    </row>
    <row r="85" spans="1:18" ht="15.75" x14ac:dyDescent="0.2">
      <c r="A85" s="13" t="s">
        <v>12</v>
      </c>
      <c r="B85" s="13">
        <v>2022</v>
      </c>
      <c r="C85" s="13" t="s">
        <v>95</v>
      </c>
      <c r="D85" s="13">
        <v>4304630</v>
      </c>
      <c r="E85" s="20">
        <v>25</v>
      </c>
      <c r="F85" s="20">
        <v>9</v>
      </c>
      <c r="G85" s="11">
        <f t="shared" si="4"/>
        <v>0.36</v>
      </c>
      <c r="H85" s="15">
        <f>'[1]4-Faixa etária BOVINOS'!C87</f>
        <v>378</v>
      </c>
      <c r="I85" s="15">
        <f>'[1]5-Faixa etária BUBALINOS'!C87</f>
        <v>0</v>
      </c>
      <c r="J85" s="20">
        <v>378</v>
      </c>
      <c r="K85" s="20">
        <v>0</v>
      </c>
      <c r="L85" s="16">
        <v>378</v>
      </c>
      <c r="M85" s="20">
        <v>0</v>
      </c>
      <c r="N85" s="20">
        <v>0</v>
      </c>
      <c r="O85" s="17">
        <v>0</v>
      </c>
      <c r="P85" s="18">
        <f t="shared" si="6"/>
        <v>378</v>
      </c>
      <c r="Q85" s="12">
        <f t="shared" si="5"/>
        <v>1</v>
      </c>
      <c r="R85" s="19">
        <f t="shared" si="7"/>
        <v>378</v>
      </c>
    </row>
    <row r="86" spans="1:18" ht="15.75" x14ac:dyDescent="0.2">
      <c r="A86" s="13" t="s">
        <v>12</v>
      </c>
      <c r="B86" s="13">
        <v>2022</v>
      </c>
      <c r="C86" s="13" t="s">
        <v>96</v>
      </c>
      <c r="D86" s="13">
        <v>4304655</v>
      </c>
      <c r="E86" s="20">
        <v>260</v>
      </c>
      <c r="F86" s="20">
        <v>125</v>
      </c>
      <c r="G86" s="11">
        <f t="shared" si="4"/>
        <v>0.48076923076923078</v>
      </c>
      <c r="H86" s="15">
        <f>'[1]4-Faixa etária BOVINOS'!C88</f>
        <v>4641</v>
      </c>
      <c r="I86" s="15">
        <f>'[1]5-Faixa etária BUBALINOS'!C88</f>
        <v>0</v>
      </c>
      <c r="J86" s="20">
        <v>3239</v>
      </c>
      <c r="K86" s="20">
        <v>0</v>
      </c>
      <c r="L86" s="16">
        <v>3239</v>
      </c>
      <c r="M86" s="20">
        <v>3</v>
      </c>
      <c r="N86" s="20">
        <v>0</v>
      </c>
      <c r="O86" s="17">
        <v>3</v>
      </c>
      <c r="P86" s="18">
        <f t="shared" si="6"/>
        <v>3242</v>
      </c>
      <c r="Q86" s="12">
        <f t="shared" si="5"/>
        <v>0.69855634561516911</v>
      </c>
      <c r="R86" s="19">
        <f t="shared" si="7"/>
        <v>3242</v>
      </c>
    </row>
    <row r="87" spans="1:18" ht="15.75" x14ac:dyDescent="0.2">
      <c r="A87" s="13" t="s">
        <v>12</v>
      </c>
      <c r="B87" s="13">
        <v>2022</v>
      </c>
      <c r="C87" s="13" t="s">
        <v>97</v>
      </c>
      <c r="D87" s="13">
        <v>4304663</v>
      </c>
      <c r="E87" s="20">
        <v>195</v>
      </c>
      <c r="F87" s="20">
        <v>103</v>
      </c>
      <c r="G87" s="11">
        <f t="shared" si="4"/>
        <v>0.52820512820512822</v>
      </c>
      <c r="H87" s="15">
        <f>'[1]4-Faixa etária BOVINOS'!C89</f>
        <v>3440</v>
      </c>
      <c r="I87" s="15">
        <f>'[1]5-Faixa etária BUBALINOS'!C89</f>
        <v>53</v>
      </c>
      <c r="J87" s="20">
        <v>2410</v>
      </c>
      <c r="K87" s="20">
        <v>0</v>
      </c>
      <c r="L87" s="16">
        <v>2410</v>
      </c>
      <c r="M87" s="20">
        <v>6</v>
      </c>
      <c r="N87" s="20">
        <v>3</v>
      </c>
      <c r="O87" s="17">
        <v>9</v>
      </c>
      <c r="P87" s="18">
        <f t="shared" si="6"/>
        <v>2416</v>
      </c>
      <c r="Q87" s="12">
        <f t="shared" si="5"/>
        <v>0.69166905239049525</v>
      </c>
      <c r="R87" s="19">
        <f t="shared" si="7"/>
        <v>2419</v>
      </c>
    </row>
    <row r="88" spans="1:18" ht="15.75" x14ac:dyDescent="0.2">
      <c r="A88" s="13" t="s">
        <v>12</v>
      </c>
      <c r="B88" s="13">
        <v>2022</v>
      </c>
      <c r="C88" s="13" t="s">
        <v>98</v>
      </c>
      <c r="D88" s="13">
        <v>4304689</v>
      </c>
      <c r="E88" s="20">
        <v>147</v>
      </c>
      <c r="F88" s="20">
        <v>62</v>
      </c>
      <c r="G88" s="11">
        <f t="shared" si="4"/>
        <v>0.42176870748299322</v>
      </c>
      <c r="H88" s="15">
        <f>'[1]4-Faixa etária BOVINOS'!C90</f>
        <v>1263</v>
      </c>
      <c r="I88" s="15">
        <f>'[1]5-Faixa etária BUBALINOS'!C90</f>
        <v>56</v>
      </c>
      <c r="J88" s="20">
        <v>642</v>
      </c>
      <c r="K88" s="20">
        <v>0</v>
      </c>
      <c r="L88" s="16">
        <v>642</v>
      </c>
      <c r="M88" s="20">
        <v>1</v>
      </c>
      <c r="N88" s="20">
        <v>0</v>
      </c>
      <c r="O88" s="17">
        <v>1</v>
      </c>
      <c r="P88" s="18">
        <f t="shared" si="6"/>
        <v>643</v>
      </c>
      <c r="Q88" s="12">
        <f t="shared" si="5"/>
        <v>0.48749052312357849</v>
      </c>
      <c r="R88" s="19">
        <f t="shared" si="7"/>
        <v>643</v>
      </c>
    </row>
    <row r="89" spans="1:18" ht="15.75" x14ac:dyDescent="0.2">
      <c r="A89" s="13" t="s">
        <v>12</v>
      </c>
      <c r="B89" s="13">
        <v>2022</v>
      </c>
      <c r="C89" s="13" t="s">
        <v>99</v>
      </c>
      <c r="D89" s="13">
        <v>4304697</v>
      </c>
      <c r="E89" s="20">
        <v>180</v>
      </c>
      <c r="F89" s="20">
        <v>47</v>
      </c>
      <c r="G89" s="11">
        <f t="shared" si="4"/>
        <v>0.26111111111111113</v>
      </c>
      <c r="H89" s="15">
        <f>'[1]4-Faixa etária BOVINOS'!C91</f>
        <v>843</v>
      </c>
      <c r="I89" s="15">
        <f>'[1]5-Faixa etária BUBALINOS'!C91</f>
        <v>0</v>
      </c>
      <c r="J89" s="20">
        <v>47</v>
      </c>
      <c r="K89" s="20">
        <v>0</v>
      </c>
      <c r="L89" s="16">
        <v>47</v>
      </c>
      <c r="M89" s="20">
        <v>97</v>
      </c>
      <c r="N89" s="20">
        <v>1</v>
      </c>
      <c r="O89" s="17">
        <v>98</v>
      </c>
      <c r="P89" s="18">
        <f t="shared" si="6"/>
        <v>144</v>
      </c>
      <c r="Q89" s="12">
        <f t="shared" si="5"/>
        <v>0.1708185053380783</v>
      </c>
      <c r="R89" s="19">
        <f t="shared" si="7"/>
        <v>145</v>
      </c>
    </row>
    <row r="90" spans="1:18" ht="15.75" x14ac:dyDescent="0.2">
      <c r="A90" s="13" t="s">
        <v>12</v>
      </c>
      <c r="B90" s="13">
        <v>2022</v>
      </c>
      <c r="C90" s="13" t="s">
        <v>100</v>
      </c>
      <c r="D90" s="13">
        <v>4304671</v>
      </c>
      <c r="E90" s="20">
        <v>95</v>
      </c>
      <c r="F90" s="20">
        <v>62</v>
      </c>
      <c r="G90" s="11">
        <f t="shared" si="4"/>
        <v>0.65263157894736845</v>
      </c>
      <c r="H90" s="15">
        <f>'[1]4-Faixa etária BOVINOS'!C92</f>
        <v>1934</v>
      </c>
      <c r="I90" s="15">
        <f>'[1]5-Faixa etária BUBALINOS'!C92</f>
        <v>12</v>
      </c>
      <c r="J90" s="20">
        <v>1662</v>
      </c>
      <c r="K90" s="20">
        <v>12</v>
      </c>
      <c r="L90" s="16">
        <v>1674</v>
      </c>
      <c r="M90" s="20">
        <v>38</v>
      </c>
      <c r="N90" s="20">
        <v>30</v>
      </c>
      <c r="O90" s="17">
        <v>68</v>
      </c>
      <c r="P90" s="18">
        <f t="shared" si="6"/>
        <v>1712</v>
      </c>
      <c r="Q90" s="12">
        <f t="shared" si="5"/>
        <v>0.87975334018499485</v>
      </c>
      <c r="R90" s="19">
        <f t="shared" si="7"/>
        <v>1742</v>
      </c>
    </row>
    <row r="91" spans="1:18" ht="15.75" x14ac:dyDescent="0.2">
      <c r="A91" s="13" t="s">
        <v>12</v>
      </c>
      <c r="B91" s="13">
        <v>2022</v>
      </c>
      <c r="C91" s="13" t="s">
        <v>101</v>
      </c>
      <c r="D91" s="13">
        <v>4304713</v>
      </c>
      <c r="E91" s="20">
        <v>280</v>
      </c>
      <c r="F91" s="20">
        <v>12</v>
      </c>
      <c r="G91" s="11">
        <f t="shared" si="4"/>
        <v>4.2857142857142858E-2</v>
      </c>
      <c r="H91" s="15">
        <f>'[1]4-Faixa etária BOVINOS'!C93</f>
        <v>697</v>
      </c>
      <c r="I91" s="15">
        <f>'[1]5-Faixa etária BUBALINOS'!C93</f>
        <v>38</v>
      </c>
      <c r="J91" s="20">
        <v>37</v>
      </c>
      <c r="K91" s="20">
        <v>0</v>
      </c>
      <c r="L91" s="16">
        <v>37</v>
      </c>
      <c r="M91" s="20">
        <v>0</v>
      </c>
      <c r="N91" s="20">
        <v>0</v>
      </c>
      <c r="O91" s="17">
        <v>0</v>
      </c>
      <c r="P91" s="18">
        <f t="shared" si="6"/>
        <v>37</v>
      </c>
      <c r="Q91" s="12">
        <f t="shared" si="5"/>
        <v>5.0340136054421766E-2</v>
      </c>
      <c r="R91" s="19">
        <f t="shared" si="7"/>
        <v>37</v>
      </c>
    </row>
    <row r="92" spans="1:18" ht="15.75" x14ac:dyDescent="0.2">
      <c r="A92" s="13" t="s">
        <v>12</v>
      </c>
      <c r="B92" s="13">
        <v>2022</v>
      </c>
      <c r="C92" s="13" t="s">
        <v>102</v>
      </c>
      <c r="D92" s="13">
        <v>4304705</v>
      </c>
      <c r="E92" s="20">
        <v>121</v>
      </c>
      <c r="F92" s="20">
        <v>16</v>
      </c>
      <c r="G92" s="11">
        <f t="shared" si="4"/>
        <v>0.13223140495867769</v>
      </c>
      <c r="H92" s="15">
        <f>'[1]4-Faixa etária BOVINOS'!C94</f>
        <v>1383</v>
      </c>
      <c r="I92" s="15">
        <f>'[1]5-Faixa etária BUBALINOS'!C94</f>
        <v>0</v>
      </c>
      <c r="J92" s="20">
        <v>158</v>
      </c>
      <c r="K92" s="20">
        <v>0</v>
      </c>
      <c r="L92" s="16">
        <v>158</v>
      </c>
      <c r="M92" s="20">
        <v>0</v>
      </c>
      <c r="N92" s="20">
        <v>0</v>
      </c>
      <c r="O92" s="17">
        <v>0</v>
      </c>
      <c r="P92" s="18">
        <f t="shared" si="6"/>
        <v>158</v>
      </c>
      <c r="Q92" s="12">
        <f t="shared" si="5"/>
        <v>0.11424439624005785</v>
      </c>
      <c r="R92" s="19">
        <f t="shared" si="7"/>
        <v>158</v>
      </c>
    </row>
    <row r="93" spans="1:18" ht="15.75" x14ac:dyDescent="0.2">
      <c r="A93" s="13" t="s">
        <v>12</v>
      </c>
      <c r="B93" s="13">
        <v>2022</v>
      </c>
      <c r="C93" s="13" t="s">
        <v>103</v>
      </c>
      <c r="D93" s="13">
        <v>4304804</v>
      </c>
      <c r="E93" s="20">
        <v>295</v>
      </c>
      <c r="F93" s="20">
        <v>123</v>
      </c>
      <c r="G93" s="11">
        <f t="shared" si="4"/>
        <v>0.41694915254237286</v>
      </c>
      <c r="H93" s="15">
        <f>'[1]4-Faixa etária BOVINOS'!C95</f>
        <v>2160</v>
      </c>
      <c r="I93" s="15">
        <f>'[1]5-Faixa etária BUBALINOS'!C95</f>
        <v>2</v>
      </c>
      <c r="J93" s="20">
        <v>382</v>
      </c>
      <c r="K93" s="20">
        <v>0</v>
      </c>
      <c r="L93" s="16">
        <v>382</v>
      </c>
      <c r="M93" s="20">
        <v>257</v>
      </c>
      <c r="N93" s="20">
        <v>2</v>
      </c>
      <c r="O93" s="17">
        <v>259</v>
      </c>
      <c r="P93" s="18">
        <f t="shared" si="6"/>
        <v>639</v>
      </c>
      <c r="Q93" s="12">
        <f t="shared" si="5"/>
        <v>0.29555966697502312</v>
      </c>
      <c r="R93" s="19">
        <f t="shared" si="7"/>
        <v>641</v>
      </c>
    </row>
    <row r="94" spans="1:18" ht="15.75" x14ac:dyDescent="0.2">
      <c r="A94" s="13" t="s">
        <v>12</v>
      </c>
      <c r="B94" s="13">
        <v>2022</v>
      </c>
      <c r="C94" s="13" t="s">
        <v>104</v>
      </c>
      <c r="D94" s="13">
        <v>4304853</v>
      </c>
      <c r="E94" s="20">
        <v>148</v>
      </c>
      <c r="F94" s="20">
        <v>61</v>
      </c>
      <c r="G94" s="11">
        <f t="shared" si="4"/>
        <v>0.41216216216216217</v>
      </c>
      <c r="H94" s="15">
        <f>'[1]4-Faixa etária BOVINOS'!C96</f>
        <v>686</v>
      </c>
      <c r="I94" s="15">
        <f>'[1]5-Faixa etária BUBALINOS'!C96</f>
        <v>0</v>
      </c>
      <c r="J94" s="20">
        <v>147</v>
      </c>
      <c r="K94" s="20">
        <v>0</v>
      </c>
      <c r="L94" s="16">
        <v>147</v>
      </c>
      <c r="M94" s="20">
        <v>13</v>
      </c>
      <c r="N94" s="20">
        <v>1</v>
      </c>
      <c r="O94" s="17">
        <v>14</v>
      </c>
      <c r="P94" s="18">
        <f t="shared" si="6"/>
        <v>160</v>
      </c>
      <c r="Q94" s="12">
        <f t="shared" si="5"/>
        <v>0.23323615160349853</v>
      </c>
      <c r="R94" s="19">
        <f t="shared" si="7"/>
        <v>161</v>
      </c>
    </row>
    <row r="95" spans="1:18" ht="15.75" x14ac:dyDescent="0.2">
      <c r="A95" s="13" t="s">
        <v>12</v>
      </c>
      <c r="B95" s="13">
        <v>2022</v>
      </c>
      <c r="C95" s="13" t="s">
        <v>105</v>
      </c>
      <c r="D95" s="13">
        <v>4304903</v>
      </c>
      <c r="E95" s="20">
        <v>336</v>
      </c>
      <c r="F95" s="20">
        <v>114</v>
      </c>
      <c r="G95" s="11">
        <f t="shared" si="4"/>
        <v>0.3392857142857143</v>
      </c>
      <c r="H95" s="15">
        <f>'[1]4-Faixa etária BOVINOS'!C97</f>
        <v>2297</v>
      </c>
      <c r="I95" s="15">
        <f>'[1]5-Faixa etária BUBALINOS'!C97</f>
        <v>0</v>
      </c>
      <c r="J95" s="20">
        <v>341</v>
      </c>
      <c r="K95" s="20">
        <v>0</v>
      </c>
      <c r="L95" s="16">
        <v>341</v>
      </c>
      <c r="M95" s="20">
        <v>84</v>
      </c>
      <c r="N95" s="20">
        <v>44</v>
      </c>
      <c r="O95" s="17">
        <v>128</v>
      </c>
      <c r="P95" s="18">
        <f t="shared" si="6"/>
        <v>425</v>
      </c>
      <c r="Q95" s="12">
        <f t="shared" si="5"/>
        <v>0.18502394427514149</v>
      </c>
      <c r="R95" s="19">
        <f t="shared" si="7"/>
        <v>469</v>
      </c>
    </row>
    <row r="96" spans="1:18" ht="15.75" x14ac:dyDescent="0.2">
      <c r="A96" s="13" t="s">
        <v>12</v>
      </c>
      <c r="B96" s="13">
        <v>2022</v>
      </c>
      <c r="C96" s="13" t="s">
        <v>106</v>
      </c>
      <c r="D96" s="13">
        <v>4304952</v>
      </c>
      <c r="E96" s="20">
        <v>177</v>
      </c>
      <c r="F96" s="20">
        <v>33</v>
      </c>
      <c r="G96" s="11">
        <f t="shared" si="4"/>
        <v>0.1864406779661017</v>
      </c>
      <c r="H96" s="15">
        <f>'[1]4-Faixa etária BOVINOS'!C98</f>
        <v>1174</v>
      </c>
      <c r="I96" s="15">
        <f>'[1]5-Faixa etária BUBALINOS'!C98</f>
        <v>0</v>
      </c>
      <c r="J96" s="20">
        <v>238</v>
      </c>
      <c r="K96" s="20">
        <v>0</v>
      </c>
      <c r="L96" s="16">
        <v>238</v>
      </c>
      <c r="M96" s="20">
        <v>4</v>
      </c>
      <c r="N96" s="20">
        <v>1</v>
      </c>
      <c r="O96" s="17">
        <v>5</v>
      </c>
      <c r="P96" s="18">
        <f t="shared" si="6"/>
        <v>242</v>
      </c>
      <c r="Q96" s="12">
        <f t="shared" si="5"/>
        <v>0.20613287904599659</v>
      </c>
      <c r="R96" s="19">
        <f t="shared" si="7"/>
        <v>243</v>
      </c>
    </row>
    <row r="97" spans="1:18" ht="15.75" x14ac:dyDescent="0.2">
      <c r="A97" s="13" t="s">
        <v>12</v>
      </c>
      <c r="B97" s="13">
        <v>2022</v>
      </c>
      <c r="C97" s="13" t="s">
        <v>107</v>
      </c>
      <c r="D97" s="13">
        <v>4305009</v>
      </c>
      <c r="E97" s="20">
        <v>238</v>
      </c>
      <c r="F97" s="20">
        <v>62</v>
      </c>
      <c r="G97" s="11">
        <f t="shared" si="4"/>
        <v>0.26050420168067229</v>
      </c>
      <c r="H97" s="15">
        <f>'[1]4-Faixa etária BOVINOS'!C99</f>
        <v>1565</v>
      </c>
      <c r="I97" s="15">
        <f>'[1]5-Faixa etária BUBALINOS'!C99</f>
        <v>0</v>
      </c>
      <c r="J97" s="20">
        <v>434</v>
      </c>
      <c r="K97" s="20">
        <v>0</v>
      </c>
      <c r="L97" s="16">
        <v>434</v>
      </c>
      <c r="M97" s="20">
        <v>140</v>
      </c>
      <c r="N97" s="20">
        <v>0</v>
      </c>
      <c r="O97" s="17">
        <v>140</v>
      </c>
      <c r="P97" s="18">
        <f t="shared" si="6"/>
        <v>574</v>
      </c>
      <c r="Q97" s="12">
        <f t="shared" si="5"/>
        <v>0.36677316293929713</v>
      </c>
      <c r="R97" s="19">
        <f t="shared" si="7"/>
        <v>574</v>
      </c>
    </row>
    <row r="98" spans="1:18" ht="15.75" x14ac:dyDescent="0.2">
      <c r="A98" s="13" t="s">
        <v>12</v>
      </c>
      <c r="B98" s="13">
        <v>2022</v>
      </c>
      <c r="C98" s="13" t="s">
        <v>108</v>
      </c>
      <c r="D98" s="13">
        <v>4305108</v>
      </c>
      <c r="E98" s="20">
        <v>869</v>
      </c>
      <c r="F98" s="20">
        <v>362</v>
      </c>
      <c r="G98" s="11">
        <f t="shared" si="4"/>
        <v>0.41657077100115075</v>
      </c>
      <c r="H98" s="15">
        <f>'[1]4-Faixa etária BOVINOS'!C100</f>
        <v>4383</v>
      </c>
      <c r="I98" s="15">
        <f>'[1]5-Faixa etária BUBALINOS'!C100</f>
        <v>9</v>
      </c>
      <c r="J98" s="20">
        <v>2704</v>
      </c>
      <c r="K98" s="20">
        <v>1</v>
      </c>
      <c r="L98" s="16">
        <v>2705</v>
      </c>
      <c r="M98" s="20">
        <v>95</v>
      </c>
      <c r="N98" s="20">
        <v>15</v>
      </c>
      <c r="O98" s="17">
        <v>110</v>
      </c>
      <c r="P98" s="18">
        <f t="shared" si="6"/>
        <v>2800</v>
      </c>
      <c r="Q98" s="12">
        <f t="shared" si="5"/>
        <v>0.63752276867030966</v>
      </c>
      <c r="R98" s="19">
        <f t="shared" si="7"/>
        <v>2815</v>
      </c>
    </row>
    <row r="99" spans="1:18" ht="15.75" x14ac:dyDescent="0.2">
      <c r="A99" s="13" t="s">
        <v>12</v>
      </c>
      <c r="B99" s="13">
        <v>2022</v>
      </c>
      <c r="C99" s="13" t="s">
        <v>109</v>
      </c>
      <c r="D99" s="13">
        <v>4305116</v>
      </c>
      <c r="E99" s="20">
        <v>226</v>
      </c>
      <c r="F99" s="20">
        <v>67</v>
      </c>
      <c r="G99" s="11">
        <f t="shared" si="4"/>
        <v>0.29646017699115046</v>
      </c>
      <c r="H99" s="15">
        <f>'[1]4-Faixa etária BOVINOS'!C101</f>
        <v>992</v>
      </c>
      <c r="I99" s="15">
        <f>'[1]5-Faixa etária BUBALINOS'!C101</f>
        <v>0</v>
      </c>
      <c r="J99" s="20">
        <v>249</v>
      </c>
      <c r="K99" s="20">
        <v>0</v>
      </c>
      <c r="L99" s="16">
        <v>249</v>
      </c>
      <c r="M99" s="20">
        <v>0</v>
      </c>
      <c r="N99" s="20">
        <v>0</v>
      </c>
      <c r="O99" s="17">
        <v>0</v>
      </c>
      <c r="P99" s="18">
        <f t="shared" si="6"/>
        <v>249</v>
      </c>
      <c r="Q99" s="12">
        <f t="shared" si="5"/>
        <v>0.25100806451612906</v>
      </c>
      <c r="R99" s="19">
        <f t="shared" si="7"/>
        <v>249</v>
      </c>
    </row>
    <row r="100" spans="1:18" ht="15.75" x14ac:dyDescent="0.2">
      <c r="A100" s="13" t="s">
        <v>12</v>
      </c>
      <c r="B100" s="13">
        <v>2022</v>
      </c>
      <c r="C100" s="13" t="s">
        <v>110</v>
      </c>
      <c r="D100" s="13">
        <v>4305124</v>
      </c>
      <c r="E100" s="20">
        <v>366</v>
      </c>
      <c r="F100" s="20">
        <v>226</v>
      </c>
      <c r="G100" s="11">
        <f t="shared" si="4"/>
        <v>0.61748633879781423</v>
      </c>
      <c r="H100" s="15">
        <f>'[1]4-Faixa etária BOVINOS'!C102</f>
        <v>2494</v>
      </c>
      <c r="I100" s="15">
        <f>'[1]5-Faixa etária BUBALINOS'!C102</f>
        <v>0</v>
      </c>
      <c r="J100" s="20">
        <v>1899</v>
      </c>
      <c r="K100" s="20">
        <v>0</v>
      </c>
      <c r="L100" s="16">
        <v>1899</v>
      </c>
      <c r="M100" s="20">
        <v>17</v>
      </c>
      <c r="N100" s="20">
        <v>1</v>
      </c>
      <c r="O100" s="17">
        <v>18</v>
      </c>
      <c r="P100" s="18">
        <f t="shared" si="6"/>
        <v>1916</v>
      </c>
      <c r="Q100" s="12">
        <f t="shared" si="5"/>
        <v>0.7682437850842021</v>
      </c>
      <c r="R100" s="19">
        <f t="shared" si="7"/>
        <v>1917</v>
      </c>
    </row>
    <row r="101" spans="1:18" ht="15.75" x14ac:dyDescent="0.2">
      <c r="A101" s="13" t="s">
        <v>12</v>
      </c>
      <c r="B101" s="13">
        <v>2022</v>
      </c>
      <c r="C101" s="13" t="s">
        <v>111</v>
      </c>
      <c r="D101" s="13">
        <v>4305132</v>
      </c>
      <c r="E101" s="20">
        <v>87</v>
      </c>
      <c r="F101" s="20">
        <v>13</v>
      </c>
      <c r="G101" s="11">
        <f t="shared" si="4"/>
        <v>0.14942528735632185</v>
      </c>
      <c r="H101" s="15">
        <f>'[1]4-Faixa etária BOVINOS'!C103</f>
        <v>198</v>
      </c>
      <c r="I101" s="15">
        <f>'[1]5-Faixa etária BUBALINOS'!C103</f>
        <v>0</v>
      </c>
      <c r="J101" s="20">
        <v>32</v>
      </c>
      <c r="K101" s="20">
        <v>0</v>
      </c>
      <c r="L101" s="16">
        <v>32</v>
      </c>
      <c r="M101" s="20">
        <v>13</v>
      </c>
      <c r="N101" s="20">
        <v>0</v>
      </c>
      <c r="O101" s="17">
        <v>13</v>
      </c>
      <c r="P101" s="18">
        <f t="shared" si="6"/>
        <v>45</v>
      </c>
      <c r="Q101" s="12">
        <f t="shared" si="5"/>
        <v>0.22727272727272727</v>
      </c>
      <c r="R101" s="19">
        <f t="shared" si="7"/>
        <v>45</v>
      </c>
    </row>
    <row r="102" spans="1:18" ht="15.75" x14ac:dyDescent="0.2">
      <c r="A102" s="13" t="s">
        <v>12</v>
      </c>
      <c r="B102" s="13">
        <v>2022</v>
      </c>
      <c r="C102" s="13" t="s">
        <v>112</v>
      </c>
      <c r="D102" s="13">
        <v>4305157</v>
      </c>
      <c r="E102" s="20">
        <v>121</v>
      </c>
      <c r="F102" s="20">
        <v>48</v>
      </c>
      <c r="G102" s="11">
        <f t="shared" si="4"/>
        <v>0.39669421487603307</v>
      </c>
      <c r="H102" s="15">
        <f>'[1]4-Faixa etária BOVINOS'!C104</f>
        <v>379</v>
      </c>
      <c r="I102" s="15">
        <f>'[1]5-Faixa etária BUBALINOS'!C104</f>
        <v>0</v>
      </c>
      <c r="J102" s="20">
        <v>115</v>
      </c>
      <c r="K102" s="20">
        <v>0</v>
      </c>
      <c r="L102" s="16">
        <v>115</v>
      </c>
      <c r="M102" s="20">
        <v>1</v>
      </c>
      <c r="N102" s="20">
        <v>0</v>
      </c>
      <c r="O102" s="17">
        <v>1</v>
      </c>
      <c r="P102" s="18">
        <f t="shared" si="6"/>
        <v>116</v>
      </c>
      <c r="Q102" s="12">
        <f t="shared" si="5"/>
        <v>0.30606860158311344</v>
      </c>
      <c r="R102" s="19">
        <f t="shared" si="7"/>
        <v>116</v>
      </c>
    </row>
    <row r="103" spans="1:18" ht="15.75" x14ac:dyDescent="0.2">
      <c r="A103" s="13" t="s">
        <v>12</v>
      </c>
      <c r="B103" s="13">
        <v>2022</v>
      </c>
      <c r="C103" s="13" t="s">
        <v>113</v>
      </c>
      <c r="D103" s="13">
        <v>4305173</v>
      </c>
      <c r="E103" s="20">
        <v>99</v>
      </c>
      <c r="F103" s="20">
        <v>3</v>
      </c>
      <c r="G103" s="11">
        <f t="shared" si="4"/>
        <v>3.0303030303030304E-2</v>
      </c>
      <c r="H103" s="15">
        <f>'[1]4-Faixa etária BOVINOS'!C105</f>
        <v>220</v>
      </c>
      <c r="I103" s="15">
        <f>'[1]5-Faixa etária BUBALINOS'!C105</f>
        <v>1</v>
      </c>
      <c r="J103" s="20">
        <v>62</v>
      </c>
      <c r="K103" s="20">
        <v>0</v>
      </c>
      <c r="L103" s="16">
        <v>62</v>
      </c>
      <c r="M103" s="20">
        <v>0</v>
      </c>
      <c r="N103" s="20">
        <v>0</v>
      </c>
      <c r="O103" s="17">
        <v>0</v>
      </c>
      <c r="P103" s="18">
        <f t="shared" si="6"/>
        <v>62</v>
      </c>
      <c r="Q103" s="12">
        <f t="shared" si="5"/>
        <v>0.28054298642533937</v>
      </c>
      <c r="R103" s="19">
        <f t="shared" si="7"/>
        <v>62</v>
      </c>
    </row>
    <row r="104" spans="1:18" ht="15.75" x14ac:dyDescent="0.2">
      <c r="A104" s="13" t="s">
        <v>12</v>
      </c>
      <c r="B104" s="13">
        <v>2022</v>
      </c>
      <c r="C104" s="13" t="s">
        <v>114</v>
      </c>
      <c r="D104" s="13">
        <v>4305207</v>
      </c>
      <c r="E104" s="20">
        <v>410</v>
      </c>
      <c r="F104" s="20">
        <v>163</v>
      </c>
      <c r="G104" s="11">
        <f t="shared" si="4"/>
        <v>0.39756097560975612</v>
      </c>
      <c r="H104" s="15">
        <f>'[1]4-Faixa etária BOVINOS'!C106</f>
        <v>1918</v>
      </c>
      <c r="I104" s="15">
        <f>'[1]5-Faixa etária BUBALINOS'!C106</f>
        <v>0</v>
      </c>
      <c r="J104" s="20">
        <v>426</v>
      </c>
      <c r="K104" s="20">
        <v>0</v>
      </c>
      <c r="L104" s="16">
        <v>426</v>
      </c>
      <c r="M104" s="20">
        <v>190</v>
      </c>
      <c r="N104" s="20">
        <v>1</v>
      </c>
      <c r="O104" s="17">
        <v>191</v>
      </c>
      <c r="P104" s="18">
        <f t="shared" si="6"/>
        <v>616</v>
      </c>
      <c r="Q104" s="12">
        <f t="shared" si="5"/>
        <v>0.32116788321167883</v>
      </c>
      <c r="R104" s="19">
        <f t="shared" si="7"/>
        <v>617</v>
      </c>
    </row>
    <row r="105" spans="1:18" ht="15.75" x14ac:dyDescent="0.2">
      <c r="A105" s="13" t="s">
        <v>12</v>
      </c>
      <c r="B105" s="13">
        <v>2022</v>
      </c>
      <c r="C105" s="13" t="s">
        <v>115</v>
      </c>
      <c r="D105" s="13">
        <v>4305306</v>
      </c>
      <c r="E105" s="20">
        <v>404</v>
      </c>
      <c r="F105" s="20">
        <v>151</v>
      </c>
      <c r="G105" s="11">
        <f t="shared" si="4"/>
        <v>0.37376237623762376</v>
      </c>
      <c r="H105" s="15">
        <f>'[1]4-Faixa etária BOVINOS'!C107</f>
        <v>2867</v>
      </c>
      <c r="I105" s="15">
        <f>'[1]5-Faixa etária BUBALINOS'!C107</f>
        <v>0</v>
      </c>
      <c r="J105" s="20">
        <v>397</v>
      </c>
      <c r="K105" s="20">
        <v>0</v>
      </c>
      <c r="L105" s="16">
        <v>397</v>
      </c>
      <c r="M105" s="20">
        <v>153</v>
      </c>
      <c r="N105" s="20">
        <v>26</v>
      </c>
      <c r="O105" s="17">
        <v>179</v>
      </c>
      <c r="P105" s="18">
        <f t="shared" si="6"/>
        <v>550</v>
      </c>
      <c r="Q105" s="12">
        <f t="shared" si="5"/>
        <v>0.19183815835367982</v>
      </c>
      <c r="R105" s="19">
        <f t="shared" si="7"/>
        <v>576</v>
      </c>
    </row>
    <row r="106" spans="1:18" ht="15.75" x14ac:dyDescent="0.2">
      <c r="A106" s="13" t="s">
        <v>12</v>
      </c>
      <c r="B106" s="13">
        <v>2022</v>
      </c>
      <c r="C106" s="13" t="s">
        <v>116</v>
      </c>
      <c r="D106" s="13">
        <v>4305355</v>
      </c>
      <c r="E106" s="20">
        <v>49</v>
      </c>
      <c r="F106" s="20">
        <v>17</v>
      </c>
      <c r="G106" s="11">
        <f t="shared" si="4"/>
        <v>0.34693877551020408</v>
      </c>
      <c r="H106" s="15">
        <f>'[1]4-Faixa etária BOVINOS'!C108</f>
        <v>539</v>
      </c>
      <c r="I106" s="15">
        <f>'[1]5-Faixa etária BUBALINOS'!C108</f>
        <v>5</v>
      </c>
      <c r="J106" s="20">
        <v>324</v>
      </c>
      <c r="K106" s="20">
        <v>0</v>
      </c>
      <c r="L106" s="16">
        <v>324</v>
      </c>
      <c r="M106" s="20">
        <v>0</v>
      </c>
      <c r="N106" s="20">
        <v>0</v>
      </c>
      <c r="O106" s="17">
        <v>0</v>
      </c>
      <c r="P106" s="18">
        <f t="shared" si="6"/>
        <v>324</v>
      </c>
      <c r="Q106" s="12">
        <f t="shared" si="5"/>
        <v>0.59558823529411764</v>
      </c>
      <c r="R106" s="19">
        <f t="shared" si="7"/>
        <v>324</v>
      </c>
    </row>
    <row r="107" spans="1:18" ht="15.75" x14ac:dyDescent="0.2">
      <c r="A107" s="13" t="s">
        <v>12</v>
      </c>
      <c r="B107" s="13">
        <v>2022</v>
      </c>
      <c r="C107" s="13" t="s">
        <v>117</v>
      </c>
      <c r="D107" s="13">
        <v>4305371</v>
      </c>
      <c r="E107" s="20">
        <v>158</v>
      </c>
      <c r="F107" s="20">
        <v>40</v>
      </c>
      <c r="G107" s="11">
        <f t="shared" si="4"/>
        <v>0.25316455696202533</v>
      </c>
      <c r="H107" s="15">
        <f>'[1]4-Faixa etária BOVINOS'!C109</f>
        <v>769</v>
      </c>
      <c r="I107" s="15">
        <f>'[1]5-Faixa etária BUBALINOS'!C109</f>
        <v>0</v>
      </c>
      <c r="J107" s="20">
        <v>84</v>
      </c>
      <c r="K107" s="20">
        <v>0</v>
      </c>
      <c r="L107" s="16">
        <v>84</v>
      </c>
      <c r="M107" s="20">
        <v>13</v>
      </c>
      <c r="N107" s="20">
        <v>5</v>
      </c>
      <c r="O107" s="17">
        <v>18</v>
      </c>
      <c r="P107" s="18">
        <f t="shared" si="6"/>
        <v>97</v>
      </c>
      <c r="Q107" s="12">
        <f t="shared" si="5"/>
        <v>0.12613784135240572</v>
      </c>
      <c r="R107" s="19">
        <f t="shared" si="7"/>
        <v>102</v>
      </c>
    </row>
    <row r="108" spans="1:18" ht="15.75" x14ac:dyDescent="0.2">
      <c r="A108" s="13" t="s">
        <v>12</v>
      </c>
      <c r="B108" s="13">
        <v>2022</v>
      </c>
      <c r="C108" s="13" t="s">
        <v>118</v>
      </c>
      <c r="D108" s="13">
        <v>4305405</v>
      </c>
      <c r="E108" s="20">
        <v>139</v>
      </c>
      <c r="F108" s="20">
        <v>20</v>
      </c>
      <c r="G108" s="11">
        <f t="shared" si="4"/>
        <v>0.14388489208633093</v>
      </c>
      <c r="H108" s="15">
        <f>'[1]4-Faixa etária BOVINOS'!C110</f>
        <v>1209</v>
      </c>
      <c r="I108" s="15">
        <f>'[1]5-Faixa etária BUBALINOS'!C110</f>
        <v>0</v>
      </c>
      <c r="J108" s="20">
        <v>102</v>
      </c>
      <c r="K108" s="20">
        <v>0</v>
      </c>
      <c r="L108" s="16">
        <v>102</v>
      </c>
      <c r="M108" s="20">
        <v>33</v>
      </c>
      <c r="N108" s="20">
        <v>0</v>
      </c>
      <c r="O108" s="17">
        <v>33</v>
      </c>
      <c r="P108" s="18">
        <f t="shared" si="6"/>
        <v>135</v>
      </c>
      <c r="Q108" s="12">
        <f t="shared" si="5"/>
        <v>0.11166253101736973</v>
      </c>
      <c r="R108" s="19">
        <f t="shared" si="7"/>
        <v>135</v>
      </c>
    </row>
    <row r="109" spans="1:18" ht="15.75" x14ac:dyDescent="0.2">
      <c r="A109" s="13" t="s">
        <v>12</v>
      </c>
      <c r="B109" s="13">
        <v>2022</v>
      </c>
      <c r="C109" s="13" t="s">
        <v>119</v>
      </c>
      <c r="D109" s="13">
        <v>4305439</v>
      </c>
      <c r="E109" s="20">
        <v>82</v>
      </c>
      <c r="F109" s="20">
        <v>42</v>
      </c>
      <c r="G109" s="11">
        <f t="shared" si="4"/>
        <v>0.51219512195121952</v>
      </c>
      <c r="H109" s="15">
        <f>'[1]4-Faixa etária BOVINOS'!C111</f>
        <v>1404</v>
      </c>
      <c r="I109" s="15">
        <f>'[1]5-Faixa etária BUBALINOS'!C111</f>
        <v>0</v>
      </c>
      <c r="J109" s="20">
        <v>812</v>
      </c>
      <c r="K109" s="20">
        <v>0</v>
      </c>
      <c r="L109" s="16">
        <v>812</v>
      </c>
      <c r="M109" s="20">
        <v>0</v>
      </c>
      <c r="N109" s="20">
        <v>2</v>
      </c>
      <c r="O109" s="17">
        <v>2</v>
      </c>
      <c r="P109" s="18">
        <f t="shared" si="6"/>
        <v>812</v>
      </c>
      <c r="Q109" s="12">
        <f t="shared" si="5"/>
        <v>0.57834757834757833</v>
      </c>
      <c r="R109" s="19">
        <f t="shared" si="7"/>
        <v>814</v>
      </c>
    </row>
    <row r="110" spans="1:18" ht="15.75" x14ac:dyDescent="0.2">
      <c r="A110" s="13" t="s">
        <v>12</v>
      </c>
      <c r="B110" s="13">
        <v>2022</v>
      </c>
      <c r="C110" s="13" t="s">
        <v>120</v>
      </c>
      <c r="D110" s="13">
        <v>4305447</v>
      </c>
      <c r="E110" s="20">
        <v>196</v>
      </c>
      <c r="F110" s="20">
        <v>41</v>
      </c>
      <c r="G110" s="11">
        <f t="shared" si="4"/>
        <v>0.20918367346938777</v>
      </c>
      <c r="H110" s="15">
        <f>'[1]4-Faixa etária BOVINOS'!C112</f>
        <v>429</v>
      </c>
      <c r="I110" s="15">
        <f>'[1]5-Faixa etária BUBALINOS'!C112</f>
        <v>0</v>
      </c>
      <c r="J110" s="20">
        <v>114</v>
      </c>
      <c r="K110" s="20">
        <v>0</v>
      </c>
      <c r="L110" s="16">
        <v>114</v>
      </c>
      <c r="M110" s="20">
        <v>2</v>
      </c>
      <c r="N110" s="20">
        <v>0</v>
      </c>
      <c r="O110" s="17">
        <v>2</v>
      </c>
      <c r="P110" s="18">
        <f t="shared" si="6"/>
        <v>116</v>
      </c>
      <c r="Q110" s="12">
        <f t="shared" si="5"/>
        <v>0.2703962703962704</v>
      </c>
      <c r="R110" s="19">
        <f t="shared" si="7"/>
        <v>116</v>
      </c>
    </row>
    <row r="111" spans="1:18" ht="15.75" x14ac:dyDescent="0.2">
      <c r="A111" s="13" t="s">
        <v>12</v>
      </c>
      <c r="B111" s="13">
        <v>2022</v>
      </c>
      <c r="C111" s="13" t="s">
        <v>121</v>
      </c>
      <c r="D111" s="13">
        <v>4305454</v>
      </c>
      <c r="E111" s="20">
        <v>47</v>
      </c>
      <c r="F111" s="20">
        <v>30</v>
      </c>
      <c r="G111" s="11">
        <f t="shared" si="4"/>
        <v>0.63829787234042556</v>
      </c>
      <c r="H111" s="15">
        <f>'[1]4-Faixa etária BOVINOS'!C113</f>
        <v>1282</v>
      </c>
      <c r="I111" s="15">
        <f>'[1]5-Faixa etária BUBALINOS'!C113</f>
        <v>82</v>
      </c>
      <c r="J111" s="20">
        <v>627</v>
      </c>
      <c r="K111" s="20">
        <v>0</v>
      </c>
      <c r="L111" s="16">
        <v>627</v>
      </c>
      <c r="M111" s="20">
        <v>0</v>
      </c>
      <c r="N111" s="20">
        <v>0</v>
      </c>
      <c r="O111" s="17">
        <v>0</v>
      </c>
      <c r="P111" s="18">
        <f t="shared" si="6"/>
        <v>627</v>
      </c>
      <c r="Q111" s="12">
        <f t="shared" si="5"/>
        <v>0.45967741935483869</v>
      </c>
      <c r="R111" s="19">
        <f t="shared" si="7"/>
        <v>627</v>
      </c>
    </row>
    <row r="112" spans="1:18" ht="15.75" x14ac:dyDescent="0.2">
      <c r="A112" s="13" t="s">
        <v>12</v>
      </c>
      <c r="B112" s="13">
        <v>2022</v>
      </c>
      <c r="C112" s="13" t="s">
        <v>122</v>
      </c>
      <c r="D112" s="13">
        <v>4305504</v>
      </c>
      <c r="E112" s="20">
        <v>188</v>
      </c>
      <c r="F112" s="20">
        <v>43</v>
      </c>
      <c r="G112" s="11">
        <f t="shared" si="4"/>
        <v>0.22872340425531915</v>
      </c>
      <c r="H112" s="15">
        <f>'[1]4-Faixa etária BOVINOS'!C114</f>
        <v>1011</v>
      </c>
      <c r="I112" s="15">
        <f>'[1]5-Faixa etária BUBALINOS'!C114</f>
        <v>0</v>
      </c>
      <c r="J112" s="20">
        <v>148</v>
      </c>
      <c r="K112" s="20">
        <v>0</v>
      </c>
      <c r="L112" s="16">
        <v>148</v>
      </c>
      <c r="M112" s="20">
        <v>58</v>
      </c>
      <c r="N112" s="20">
        <v>96</v>
      </c>
      <c r="O112" s="17">
        <v>154</v>
      </c>
      <c r="P112" s="18">
        <f t="shared" si="6"/>
        <v>206</v>
      </c>
      <c r="Q112" s="12">
        <f t="shared" si="5"/>
        <v>0.20375865479723046</v>
      </c>
      <c r="R112" s="19">
        <f t="shared" si="7"/>
        <v>302</v>
      </c>
    </row>
    <row r="113" spans="1:18" ht="15.75" x14ac:dyDescent="0.2">
      <c r="A113" s="13" t="s">
        <v>12</v>
      </c>
      <c r="B113" s="13">
        <v>2022</v>
      </c>
      <c r="C113" s="13" t="s">
        <v>123</v>
      </c>
      <c r="D113" s="13">
        <v>4305587</v>
      </c>
      <c r="E113" s="20">
        <v>162</v>
      </c>
      <c r="F113" s="20">
        <v>35</v>
      </c>
      <c r="G113" s="11">
        <f t="shared" si="4"/>
        <v>0.21604938271604937</v>
      </c>
      <c r="H113" s="15">
        <f>'[1]4-Faixa etária BOVINOS'!C115</f>
        <v>615</v>
      </c>
      <c r="I113" s="15">
        <f>'[1]5-Faixa etária BUBALINOS'!C115</f>
        <v>0</v>
      </c>
      <c r="J113" s="20">
        <v>112</v>
      </c>
      <c r="K113" s="20">
        <v>0</v>
      </c>
      <c r="L113" s="16">
        <v>112</v>
      </c>
      <c r="M113" s="20">
        <v>0</v>
      </c>
      <c r="N113" s="20">
        <v>0</v>
      </c>
      <c r="O113" s="17">
        <v>0</v>
      </c>
      <c r="P113" s="18">
        <f t="shared" si="6"/>
        <v>112</v>
      </c>
      <c r="Q113" s="12">
        <f t="shared" si="5"/>
        <v>0.1821138211382114</v>
      </c>
      <c r="R113" s="19">
        <f t="shared" si="7"/>
        <v>112</v>
      </c>
    </row>
    <row r="114" spans="1:18" ht="15.75" x14ac:dyDescent="0.2">
      <c r="A114" s="13" t="s">
        <v>12</v>
      </c>
      <c r="B114" s="13">
        <v>2022</v>
      </c>
      <c r="C114" s="13" t="s">
        <v>124</v>
      </c>
      <c r="D114" s="13">
        <v>4305603</v>
      </c>
      <c r="E114" s="20">
        <v>185</v>
      </c>
      <c r="F114" s="20">
        <v>30</v>
      </c>
      <c r="G114" s="11">
        <f t="shared" si="4"/>
        <v>0.16216216216216217</v>
      </c>
      <c r="H114" s="15">
        <f>'[1]4-Faixa etária BOVINOS'!C116</f>
        <v>994</v>
      </c>
      <c r="I114" s="15">
        <f>'[1]5-Faixa etária BUBALINOS'!C116</f>
        <v>0</v>
      </c>
      <c r="J114" s="20">
        <v>79</v>
      </c>
      <c r="K114" s="20">
        <v>0</v>
      </c>
      <c r="L114" s="16">
        <v>79</v>
      </c>
      <c r="M114" s="20">
        <v>22</v>
      </c>
      <c r="N114" s="20">
        <v>2</v>
      </c>
      <c r="O114" s="17">
        <v>24</v>
      </c>
      <c r="P114" s="18">
        <f t="shared" si="6"/>
        <v>101</v>
      </c>
      <c r="Q114" s="12">
        <f t="shared" si="5"/>
        <v>0.10160965794768612</v>
      </c>
      <c r="R114" s="19">
        <f t="shared" si="7"/>
        <v>103</v>
      </c>
    </row>
    <row r="115" spans="1:18" ht="15.75" x14ac:dyDescent="0.2">
      <c r="A115" s="13" t="s">
        <v>12</v>
      </c>
      <c r="B115" s="13">
        <v>2022</v>
      </c>
      <c r="C115" s="13" t="s">
        <v>125</v>
      </c>
      <c r="D115" s="13">
        <v>4305702</v>
      </c>
      <c r="E115" s="20">
        <v>258</v>
      </c>
      <c r="F115" s="20">
        <v>70</v>
      </c>
      <c r="G115" s="11">
        <f t="shared" si="4"/>
        <v>0.27131782945736432</v>
      </c>
      <c r="H115" s="15">
        <f>'[1]4-Faixa etária BOVINOS'!C117</f>
        <v>2039</v>
      </c>
      <c r="I115" s="15">
        <f>'[1]5-Faixa etária BUBALINOS'!C117</f>
        <v>0</v>
      </c>
      <c r="J115" s="20">
        <v>63</v>
      </c>
      <c r="K115" s="20">
        <v>0</v>
      </c>
      <c r="L115" s="16">
        <v>63</v>
      </c>
      <c r="M115" s="20">
        <v>438</v>
      </c>
      <c r="N115" s="20">
        <v>7</v>
      </c>
      <c r="O115" s="17">
        <v>445</v>
      </c>
      <c r="P115" s="18">
        <f t="shared" si="6"/>
        <v>501</v>
      </c>
      <c r="Q115" s="12">
        <f t="shared" si="5"/>
        <v>0.24570868072584601</v>
      </c>
      <c r="R115" s="19">
        <f t="shared" si="7"/>
        <v>508</v>
      </c>
    </row>
    <row r="116" spans="1:18" ht="15.75" x14ac:dyDescent="0.2">
      <c r="A116" s="13" t="s">
        <v>12</v>
      </c>
      <c r="B116" s="13">
        <v>2022</v>
      </c>
      <c r="C116" s="13" t="s">
        <v>126</v>
      </c>
      <c r="D116" s="13">
        <v>4305801</v>
      </c>
      <c r="E116" s="20">
        <v>311</v>
      </c>
      <c r="F116" s="20">
        <v>121</v>
      </c>
      <c r="G116" s="11">
        <f t="shared" si="4"/>
        <v>0.38906752411575563</v>
      </c>
      <c r="H116" s="15">
        <f>'[1]4-Faixa etária BOVINOS'!C118</f>
        <v>1590</v>
      </c>
      <c r="I116" s="15">
        <f>'[1]5-Faixa etária BUBALINOS'!C118</f>
        <v>0</v>
      </c>
      <c r="J116" s="20">
        <v>12</v>
      </c>
      <c r="K116" s="20">
        <v>0</v>
      </c>
      <c r="L116" s="16">
        <v>12</v>
      </c>
      <c r="M116" s="20">
        <v>349</v>
      </c>
      <c r="N116" s="20">
        <v>3</v>
      </c>
      <c r="O116" s="17">
        <v>352</v>
      </c>
      <c r="P116" s="18">
        <f t="shared" si="6"/>
        <v>361</v>
      </c>
      <c r="Q116" s="12">
        <f t="shared" si="5"/>
        <v>0.22704402515723271</v>
      </c>
      <c r="R116" s="19">
        <f t="shared" si="7"/>
        <v>364</v>
      </c>
    </row>
    <row r="117" spans="1:18" ht="15.75" x14ac:dyDescent="0.2">
      <c r="A117" s="13" t="s">
        <v>12</v>
      </c>
      <c r="B117" s="13">
        <v>2022</v>
      </c>
      <c r="C117" s="13" t="s">
        <v>127</v>
      </c>
      <c r="D117" s="13">
        <v>4305835</v>
      </c>
      <c r="E117" s="20">
        <v>194</v>
      </c>
      <c r="F117" s="20">
        <v>85</v>
      </c>
      <c r="G117" s="11">
        <f t="shared" si="4"/>
        <v>0.43814432989690721</v>
      </c>
      <c r="H117" s="15">
        <f>'[1]4-Faixa etária BOVINOS'!C119</f>
        <v>857</v>
      </c>
      <c r="I117" s="15">
        <f>'[1]5-Faixa etária BUBALINOS'!C119</f>
        <v>0</v>
      </c>
      <c r="J117" s="20">
        <v>156</v>
      </c>
      <c r="K117" s="20">
        <v>0</v>
      </c>
      <c r="L117" s="16">
        <v>156</v>
      </c>
      <c r="M117" s="20">
        <v>124</v>
      </c>
      <c r="N117" s="20">
        <v>3</v>
      </c>
      <c r="O117" s="17">
        <v>127</v>
      </c>
      <c r="P117" s="18">
        <f t="shared" si="6"/>
        <v>280</v>
      </c>
      <c r="Q117" s="12">
        <f t="shared" si="5"/>
        <v>0.3267211201866978</v>
      </c>
      <c r="R117" s="19">
        <f t="shared" si="7"/>
        <v>283</v>
      </c>
    </row>
    <row r="118" spans="1:18" ht="15.75" x14ac:dyDescent="0.2">
      <c r="A118" s="13" t="s">
        <v>12</v>
      </c>
      <c r="B118" s="13">
        <v>2022</v>
      </c>
      <c r="C118" s="13" t="s">
        <v>128</v>
      </c>
      <c r="D118" s="13">
        <v>4305850</v>
      </c>
      <c r="E118" s="20">
        <v>199</v>
      </c>
      <c r="F118" s="20">
        <v>49</v>
      </c>
      <c r="G118" s="11">
        <f t="shared" si="4"/>
        <v>0.24623115577889448</v>
      </c>
      <c r="H118" s="15">
        <f>'[1]4-Faixa etária BOVINOS'!C120</f>
        <v>1393</v>
      </c>
      <c r="I118" s="15">
        <f>'[1]5-Faixa etária BUBALINOS'!C120</f>
        <v>0</v>
      </c>
      <c r="J118" s="20">
        <v>81</v>
      </c>
      <c r="K118" s="20">
        <v>0</v>
      </c>
      <c r="L118" s="16">
        <v>81</v>
      </c>
      <c r="M118" s="20">
        <v>119</v>
      </c>
      <c r="N118" s="20">
        <v>13</v>
      </c>
      <c r="O118" s="17">
        <v>132</v>
      </c>
      <c r="P118" s="18">
        <f t="shared" si="6"/>
        <v>200</v>
      </c>
      <c r="Q118" s="12">
        <f t="shared" si="5"/>
        <v>0.14357501794687724</v>
      </c>
      <c r="R118" s="19">
        <f t="shared" si="7"/>
        <v>213</v>
      </c>
    </row>
    <row r="119" spans="1:18" ht="15.75" x14ac:dyDescent="0.2">
      <c r="A119" s="13" t="s">
        <v>12</v>
      </c>
      <c r="B119" s="13">
        <v>2022</v>
      </c>
      <c r="C119" s="13" t="s">
        <v>129</v>
      </c>
      <c r="D119" s="13">
        <v>4305871</v>
      </c>
      <c r="E119" s="20">
        <v>176</v>
      </c>
      <c r="F119" s="20">
        <v>44</v>
      </c>
      <c r="G119" s="11">
        <f t="shared" si="4"/>
        <v>0.25</v>
      </c>
      <c r="H119" s="15">
        <f>'[1]4-Faixa etária BOVINOS'!C121</f>
        <v>795</v>
      </c>
      <c r="I119" s="15">
        <f>'[1]5-Faixa etária BUBALINOS'!C121</f>
        <v>0</v>
      </c>
      <c r="J119" s="20">
        <v>156</v>
      </c>
      <c r="K119" s="20">
        <v>0</v>
      </c>
      <c r="L119" s="16">
        <v>156</v>
      </c>
      <c r="M119" s="20">
        <v>34</v>
      </c>
      <c r="N119" s="20">
        <v>0</v>
      </c>
      <c r="O119" s="17">
        <v>34</v>
      </c>
      <c r="P119" s="18">
        <f t="shared" si="6"/>
        <v>190</v>
      </c>
      <c r="Q119" s="12">
        <f t="shared" si="5"/>
        <v>0.2389937106918239</v>
      </c>
      <c r="R119" s="19">
        <f t="shared" si="7"/>
        <v>190</v>
      </c>
    </row>
    <row r="120" spans="1:18" ht="15.75" x14ac:dyDescent="0.2">
      <c r="A120" s="13" t="s">
        <v>12</v>
      </c>
      <c r="B120" s="13">
        <v>2022</v>
      </c>
      <c r="C120" s="13" t="s">
        <v>130</v>
      </c>
      <c r="D120" s="13">
        <v>4305900</v>
      </c>
      <c r="E120" s="20">
        <v>157</v>
      </c>
      <c r="F120" s="20">
        <v>13</v>
      </c>
      <c r="G120" s="11">
        <f t="shared" si="4"/>
        <v>8.2802547770700632E-2</v>
      </c>
      <c r="H120" s="15">
        <f>'[1]4-Faixa etária BOVINOS'!C122</f>
        <v>642</v>
      </c>
      <c r="I120" s="15">
        <f>'[1]5-Faixa etária BUBALINOS'!C122</f>
        <v>0</v>
      </c>
      <c r="J120" s="20">
        <v>46</v>
      </c>
      <c r="K120" s="20">
        <v>0</v>
      </c>
      <c r="L120" s="16">
        <v>46</v>
      </c>
      <c r="M120" s="20">
        <v>0</v>
      </c>
      <c r="N120" s="20">
        <v>0</v>
      </c>
      <c r="O120" s="17">
        <v>0</v>
      </c>
      <c r="P120" s="18">
        <f t="shared" si="6"/>
        <v>46</v>
      </c>
      <c r="Q120" s="12">
        <f t="shared" si="5"/>
        <v>7.1651090342679122E-2</v>
      </c>
      <c r="R120" s="19">
        <f t="shared" si="7"/>
        <v>46</v>
      </c>
    </row>
    <row r="121" spans="1:18" ht="15.75" x14ac:dyDescent="0.2">
      <c r="A121" s="13" t="s">
        <v>12</v>
      </c>
      <c r="B121" s="13">
        <v>2022</v>
      </c>
      <c r="C121" s="13" t="s">
        <v>131</v>
      </c>
      <c r="D121" s="13">
        <v>4305934</v>
      </c>
      <c r="E121" s="20">
        <v>116</v>
      </c>
      <c r="F121" s="20">
        <v>12</v>
      </c>
      <c r="G121" s="11">
        <f t="shared" si="4"/>
        <v>0.10344827586206896</v>
      </c>
      <c r="H121" s="15">
        <f>'[1]4-Faixa etária BOVINOS'!C123</f>
        <v>276</v>
      </c>
      <c r="I121" s="15">
        <f>'[1]5-Faixa etária BUBALINOS'!C123</f>
        <v>0</v>
      </c>
      <c r="J121" s="20">
        <v>27</v>
      </c>
      <c r="K121" s="20">
        <v>0</v>
      </c>
      <c r="L121" s="16">
        <v>27</v>
      </c>
      <c r="M121" s="20">
        <v>0</v>
      </c>
      <c r="N121" s="20">
        <v>0</v>
      </c>
      <c r="O121" s="17">
        <v>0</v>
      </c>
      <c r="P121" s="18">
        <f t="shared" si="6"/>
        <v>27</v>
      </c>
      <c r="Q121" s="12">
        <f t="shared" si="5"/>
        <v>9.7826086956521743E-2</v>
      </c>
      <c r="R121" s="19">
        <f t="shared" si="7"/>
        <v>27</v>
      </c>
    </row>
    <row r="122" spans="1:18" ht="15.75" x14ac:dyDescent="0.2">
      <c r="A122" s="13" t="s">
        <v>12</v>
      </c>
      <c r="B122" s="13">
        <v>2022</v>
      </c>
      <c r="C122" s="13" t="s">
        <v>132</v>
      </c>
      <c r="D122" s="13">
        <v>4305959</v>
      </c>
      <c r="E122" s="20">
        <v>148</v>
      </c>
      <c r="F122" s="20">
        <v>30</v>
      </c>
      <c r="G122" s="11">
        <f t="shared" si="4"/>
        <v>0.20270270270270271</v>
      </c>
      <c r="H122" s="15">
        <f>'[1]4-Faixa etária BOVINOS'!C124</f>
        <v>541</v>
      </c>
      <c r="I122" s="15">
        <f>'[1]5-Faixa etária BUBALINOS'!C124</f>
        <v>0</v>
      </c>
      <c r="J122" s="20">
        <v>118</v>
      </c>
      <c r="K122" s="20">
        <v>0</v>
      </c>
      <c r="L122" s="16">
        <v>118</v>
      </c>
      <c r="M122" s="20">
        <v>2</v>
      </c>
      <c r="N122" s="20">
        <v>4</v>
      </c>
      <c r="O122" s="17">
        <v>6</v>
      </c>
      <c r="P122" s="18">
        <f t="shared" si="6"/>
        <v>120</v>
      </c>
      <c r="Q122" s="12">
        <f t="shared" si="5"/>
        <v>0.22181146025878004</v>
      </c>
      <c r="R122" s="19">
        <f t="shared" si="7"/>
        <v>124</v>
      </c>
    </row>
    <row r="123" spans="1:18" ht="15.75" x14ac:dyDescent="0.2">
      <c r="A123" s="13" t="s">
        <v>12</v>
      </c>
      <c r="B123" s="13">
        <v>2022</v>
      </c>
      <c r="C123" s="13" t="s">
        <v>133</v>
      </c>
      <c r="D123" s="13">
        <v>4305975</v>
      </c>
      <c r="E123" s="20">
        <v>96</v>
      </c>
      <c r="F123" s="20">
        <v>46</v>
      </c>
      <c r="G123" s="11">
        <f t="shared" si="4"/>
        <v>0.47916666666666669</v>
      </c>
      <c r="H123" s="15">
        <f>'[1]4-Faixa etária BOVINOS'!C125</f>
        <v>1083</v>
      </c>
      <c r="I123" s="15">
        <f>'[1]5-Faixa etária BUBALINOS'!C125</f>
        <v>0</v>
      </c>
      <c r="J123" s="20">
        <v>134</v>
      </c>
      <c r="K123" s="20">
        <v>0</v>
      </c>
      <c r="L123" s="16">
        <v>134</v>
      </c>
      <c r="M123" s="20">
        <v>155</v>
      </c>
      <c r="N123" s="20">
        <v>31</v>
      </c>
      <c r="O123" s="17">
        <v>186</v>
      </c>
      <c r="P123" s="18">
        <f t="shared" si="6"/>
        <v>289</v>
      </c>
      <c r="Q123" s="12">
        <f t="shared" si="5"/>
        <v>0.26685133887349954</v>
      </c>
      <c r="R123" s="19">
        <f t="shared" si="7"/>
        <v>320</v>
      </c>
    </row>
    <row r="124" spans="1:18" ht="15.75" x14ac:dyDescent="0.2">
      <c r="A124" s="13" t="s">
        <v>12</v>
      </c>
      <c r="B124" s="13">
        <v>2022</v>
      </c>
      <c r="C124" s="13" t="s">
        <v>134</v>
      </c>
      <c r="D124" s="13">
        <v>4306007</v>
      </c>
      <c r="E124" s="20">
        <v>741</v>
      </c>
      <c r="F124" s="20">
        <v>280</v>
      </c>
      <c r="G124" s="11">
        <f t="shared" si="4"/>
        <v>0.37786774628879893</v>
      </c>
      <c r="H124" s="15">
        <f>'[1]4-Faixa etária BOVINOS'!C126</f>
        <v>3181</v>
      </c>
      <c r="I124" s="15">
        <f>'[1]5-Faixa etária BUBALINOS'!C126</f>
        <v>0</v>
      </c>
      <c r="J124" s="20">
        <v>915</v>
      </c>
      <c r="K124" s="20">
        <v>0</v>
      </c>
      <c r="L124" s="16">
        <v>915</v>
      </c>
      <c r="M124" s="20">
        <v>67</v>
      </c>
      <c r="N124" s="20">
        <v>15</v>
      </c>
      <c r="O124" s="17">
        <v>82</v>
      </c>
      <c r="P124" s="18">
        <f t="shared" si="6"/>
        <v>982</v>
      </c>
      <c r="Q124" s="12">
        <f t="shared" si="5"/>
        <v>0.30870795347375041</v>
      </c>
      <c r="R124" s="19">
        <f t="shared" si="7"/>
        <v>997</v>
      </c>
    </row>
    <row r="125" spans="1:18" ht="15.75" x14ac:dyDescent="0.2">
      <c r="A125" s="13" t="s">
        <v>12</v>
      </c>
      <c r="B125" s="13">
        <v>2022</v>
      </c>
      <c r="C125" s="13" t="s">
        <v>135</v>
      </c>
      <c r="D125" s="13">
        <v>4306056</v>
      </c>
      <c r="E125" s="20">
        <v>306</v>
      </c>
      <c r="F125" s="20">
        <v>196</v>
      </c>
      <c r="G125" s="11">
        <f t="shared" si="4"/>
        <v>0.64052287581699341</v>
      </c>
      <c r="H125" s="15">
        <f>'[1]4-Faixa etária BOVINOS'!C127</f>
        <v>2934</v>
      </c>
      <c r="I125" s="15">
        <f>'[1]5-Faixa etária BUBALINOS'!C127</f>
        <v>0</v>
      </c>
      <c r="J125" s="20">
        <v>2484</v>
      </c>
      <c r="K125" s="20">
        <v>0</v>
      </c>
      <c r="L125" s="16">
        <v>2484</v>
      </c>
      <c r="M125" s="20">
        <v>89</v>
      </c>
      <c r="N125" s="20">
        <v>38</v>
      </c>
      <c r="O125" s="17">
        <v>127</v>
      </c>
      <c r="P125" s="18">
        <f t="shared" si="6"/>
        <v>2573</v>
      </c>
      <c r="Q125" s="12">
        <f t="shared" si="5"/>
        <v>0.87695978186775736</v>
      </c>
      <c r="R125" s="19">
        <f t="shared" si="7"/>
        <v>2611</v>
      </c>
    </row>
    <row r="126" spans="1:18" ht="15.75" x14ac:dyDescent="0.2">
      <c r="A126" s="13" t="s">
        <v>12</v>
      </c>
      <c r="B126" s="13">
        <v>2022</v>
      </c>
      <c r="C126" s="13" t="s">
        <v>136</v>
      </c>
      <c r="D126" s="13">
        <v>4306072</v>
      </c>
      <c r="E126" s="20">
        <v>153</v>
      </c>
      <c r="F126" s="20">
        <v>51</v>
      </c>
      <c r="G126" s="11">
        <f t="shared" si="4"/>
        <v>0.33333333333333331</v>
      </c>
      <c r="H126" s="15">
        <f>'[1]4-Faixa etária BOVINOS'!C128</f>
        <v>553</v>
      </c>
      <c r="I126" s="15">
        <f>'[1]5-Faixa etária BUBALINOS'!C128</f>
        <v>1</v>
      </c>
      <c r="J126" s="20">
        <v>133</v>
      </c>
      <c r="K126" s="20">
        <v>0</v>
      </c>
      <c r="L126" s="16">
        <v>133</v>
      </c>
      <c r="M126" s="20">
        <v>33</v>
      </c>
      <c r="N126" s="20">
        <v>2</v>
      </c>
      <c r="O126" s="17">
        <v>35</v>
      </c>
      <c r="P126" s="18">
        <f t="shared" si="6"/>
        <v>166</v>
      </c>
      <c r="Q126" s="12">
        <f t="shared" si="5"/>
        <v>0.29963898916967507</v>
      </c>
      <c r="R126" s="19">
        <f t="shared" si="7"/>
        <v>168</v>
      </c>
    </row>
    <row r="127" spans="1:18" ht="15.75" x14ac:dyDescent="0.2">
      <c r="A127" s="13" t="s">
        <v>12</v>
      </c>
      <c r="B127" s="13">
        <v>2022</v>
      </c>
      <c r="C127" s="13" t="s">
        <v>137</v>
      </c>
      <c r="D127" s="13">
        <v>4306106</v>
      </c>
      <c r="E127" s="20">
        <v>201</v>
      </c>
      <c r="F127" s="20">
        <v>39</v>
      </c>
      <c r="G127" s="11">
        <f t="shared" si="4"/>
        <v>0.19402985074626866</v>
      </c>
      <c r="H127" s="15">
        <f>'[1]4-Faixa etária BOVINOS'!C129</f>
        <v>1919</v>
      </c>
      <c r="I127" s="15">
        <f>'[1]5-Faixa etária BUBALINOS'!C129</f>
        <v>21</v>
      </c>
      <c r="J127" s="20">
        <v>624</v>
      </c>
      <c r="K127" s="20">
        <v>0</v>
      </c>
      <c r="L127" s="16">
        <v>624</v>
      </c>
      <c r="M127" s="20">
        <v>129</v>
      </c>
      <c r="N127" s="20">
        <v>1</v>
      </c>
      <c r="O127" s="17">
        <v>130</v>
      </c>
      <c r="P127" s="18">
        <f t="shared" si="6"/>
        <v>753</v>
      </c>
      <c r="Q127" s="12">
        <f t="shared" si="5"/>
        <v>0.38814432989690723</v>
      </c>
      <c r="R127" s="19">
        <f t="shared" si="7"/>
        <v>754</v>
      </c>
    </row>
    <row r="128" spans="1:18" ht="15.75" x14ac:dyDescent="0.2">
      <c r="A128" s="13" t="s">
        <v>12</v>
      </c>
      <c r="B128" s="13">
        <v>2022</v>
      </c>
      <c r="C128" s="13" t="s">
        <v>138</v>
      </c>
      <c r="D128" s="13">
        <v>4306130</v>
      </c>
      <c r="E128" s="20">
        <v>202</v>
      </c>
      <c r="F128" s="20">
        <v>87</v>
      </c>
      <c r="G128" s="11">
        <f t="shared" si="4"/>
        <v>0.43069306930693069</v>
      </c>
      <c r="H128" s="15">
        <f>'[1]4-Faixa etária BOVINOS'!C130</f>
        <v>847</v>
      </c>
      <c r="I128" s="15">
        <f>'[1]5-Faixa etária BUBALINOS'!C130</f>
        <v>0</v>
      </c>
      <c r="J128" s="20">
        <v>137</v>
      </c>
      <c r="K128" s="20">
        <v>0</v>
      </c>
      <c r="L128" s="16">
        <v>137</v>
      </c>
      <c r="M128" s="20">
        <v>141</v>
      </c>
      <c r="N128" s="20">
        <v>14</v>
      </c>
      <c r="O128" s="17">
        <v>155</v>
      </c>
      <c r="P128" s="18">
        <f t="shared" si="6"/>
        <v>278</v>
      </c>
      <c r="Q128" s="12">
        <f t="shared" si="5"/>
        <v>0.32821723730814639</v>
      </c>
      <c r="R128" s="19">
        <f t="shared" si="7"/>
        <v>292</v>
      </c>
    </row>
    <row r="129" spans="1:18" ht="15.75" x14ac:dyDescent="0.2">
      <c r="A129" s="13" t="s">
        <v>12</v>
      </c>
      <c r="B129" s="13">
        <v>2022</v>
      </c>
      <c r="C129" s="13" t="s">
        <v>139</v>
      </c>
      <c r="D129" s="13">
        <v>4306205</v>
      </c>
      <c r="E129" s="20">
        <v>273</v>
      </c>
      <c r="F129" s="20">
        <v>104</v>
      </c>
      <c r="G129" s="11">
        <f t="shared" si="4"/>
        <v>0.38095238095238093</v>
      </c>
      <c r="H129" s="15">
        <f>'[1]4-Faixa etária BOVINOS'!C131</f>
        <v>1448</v>
      </c>
      <c r="I129" s="15">
        <f>'[1]5-Faixa etária BUBALINOS'!C131</f>
        <v>7</v>
      </c>
      <c r="J129" s="20">
        <v>312</v>
      </c>
      <c r="K129" s="20">
        <v>0</v>
      </c>
      <c r="L129" s="16">
        <v>312</v>
      </c>
      <c r="M129" s="20">
        <v>22</v>
      </c>
      <c r="N129" s="20">
        <v>5</v>
      </c>
      <c r="O129" s="17">
        <v>27</v>
      </c>
      <c r="P129" s="18">
        <f t="shared" si="6"/>
        <v>334</v>
      </c>
      <c r="Q129" s="12">
        <f t="shared" si="5"/>
        <v>0.22955326460481099</v>
      </c>
      <c r="R129" s="19">
        <f t="shared" si="7"/>
        <v>339</v>
      </c>
    </row>
    <row r="130" spans="1:18" ht="15.75" x14ac:dyDescent="0.2">
      <c r="A130" s="13" t="s">
        <v>12</v>
      </c>
      <c r="B130" s="13">
        <v>2022</v>
      </c>
      <c r="C130" s="13" t="s">
        <v>140</v>
      </c>
      <c r="D130" s="13">
        <v>4306304</v>
      </c>
      <c r="E130" s="20">
        <v>205</v>
      </c>
      <c r="F130" s="20">
        <v>67</v>
      </c>
      <c r="G130" s="11">
        <f t="shared" ref="G130:G193" si="8">IFERROR(F130/E130,0)</f>
        <v>0.32682926829268294</v>
      </c>
      <c r="H130" s="15">
        <f>'[1]4-Faixa etária BOVINOS'!C132</f>
        <v>923</v>
      </c>
      <c r="I130" s="15">
        <f>'[1]5-Faixa etária BUBALINOS'!C132</f>
        <v>0</v>
      </c>
      <c r="J130" s="20">
        <v>206</v>
      </c>
      <c r="K130" s="20">
        <v>0</v>
      </c>
      <c r="L130" s="16">
        <v>206</v>
      </c>
      <c r="M130" s="20">
        <v>40</v>
      </c>
      <c r="N130" s="20">
        <v>46</v>
      </c>
      <c r="O130" s="17">
        <v>86</v>
      </c>
      <c r="P130" s="18">
        <f t="shared" si="6"/>
        <v>246</v>
      </c>
      <c r="Q130" s="12">
        <f t="shared" ref="Q130:Q193" si="9">IFERROR(P130/SUM(H130:I130),0)</f>
        <v>0.26652221018418204</v>
      </c>
      <c r="R130" s="19">
        <f t="shared" si="7"/>
        <v>292</v>
      </c>
    </row>
    <row r="131" spans="1:18" ht="15.75" x14ac:dyDescent="0.2">
      <c r="A131" s="13" t="s">
        <v>12</v>
      </c>
      <c r="B131" s="13">
        <v>2022</v>
      </c>
      <c r="C131" s="13" t="s">
        <v>141</v>
      </c>
      <c r="D131" s="13">
        <v>4306320</v>
      </c>
      <c r="E131" s="20">
        <v>210</v>
      </c>
      <c r="F131" s="20">
        <v>45</v>
      </c>
      <c r="G131" s="11">
        <f t="shared" si="8"/>
        <v>0.21428571428571427</v>
      </c>
      <c r="H131" s="15">
        <f>'[1]4-Faixa etária BOVINOS'!C133</f>
        <v>801</v>
      </c>
      <c r="I131" s="15">
        <f>'[1]5-Faixa etária BUBALINOS'!C133</f>
        <v>0</v>
      </c>
      <c r="J131" s="20">
        <v>117</v>
      </c>
      <c r="K131" s="20">
        <v>0</v>
      </c>
      <c r="L131" s="16">
        <v>117</v>
      </c>
      <c r="M131" s="20">
        <v>39</v>
      </c>
      <c r="N131" s="20">
        <v>29</v>
      </c>
      <c r="O131" s="17">
        <v>68</v>
      </c>
      <c r="P131" s="18">
        <f t="shared" ref="P131:P194" si="10">SUM(M131+L131)</f>
        <v>156</v>
      </c>
      <c r="Q131" s="12">
        <f t="shared" si="9"/>
        <v>0.19475655430711611</v>
      </c>
      <c r="R131" s="19">
        <f t="shared" ref="R131:R194" si="11">SUM(L131+O131)</f>
        <v>185</v>
      </c>
    </row>
    <row r="132" spans="1:18" ht="15.75" x14ac:dyDescent="0.2">
      <c r="A132" s="13" t="s">
        <v>12</v>
      </c>
      <c r="B132" s="13">
        <v>2022</v>
      </c>
      <c r="C132" s="13" t="s">
        <v>142</v>
      </c>
      <c r="D132" s="13">
        <v>4306353</v>
      </c>
      <c r="E132" s="20">
        <v>383</v>
      </c>
      <c r="F132" s="20">
        <v>189</v>
      </c>
      <c r="G132" s="11">
        <f t="shared" si="8"/>
        <v>0.49347258485639689</v>
      </c>
      <c r="H132" s="15">
        <f>'[1]4-Faixa etária BOVINOS'!C134</f>
        <v>2166</v>
      </c>
      <c r="I132" s="15">
        <f>'[1]5-Faixa etária BUBALINOS'!C134</f>
        <v>14</v>
      </c>
      <c r="J132" s="20">
        <v>1321</v>
      </c>
      <c r="K132" s="20">
        <v>0</v>
      </c>
      <c r="L132" s="16">
        <v>1321</v>
      </c>
      <c r="M132" s="20">
        <v>0</v>
      </c>
      <c r="N132" s="20">
        <v>39</v>
      </c>
      <c r="O132" s="17">
        <v>39</v>
      </c>
      <c r="P132" s="18">
        <f t="shared" si="10"/>
        <v>1321</v>
      </c>
      <c r="Q132" s="12">
        <f t="shared" si="9"/>
        <v>0.6059633027522936</v>
      </c>
      <c r="R132" s="19">
        <f t="shared" si="11"/>
        <v>1360</v>
      </c>
    </row>
    <row r="133" spans="1:18" ht="15.75" x14ac:dyDescent="0.2">
      <c r="A133" s="13" t="s">
        <v>12</v>
      </c>
      <c r="B133" s="13">
        <v>2022</v>
      </c>
      <c r="C133" s="13" t="s">
        <v>143</v>
      </c>
      <c r="D133" s="13">
        <v>4306379</v>
      </c>
      <c r="E133" s="20">
        <v>271</v>
      </c>
      <c r="F133" s="20">
        <v>253</v>
      </c>
      <c r="G133" s="11">
        <f t="shared" si="8"/>
        <v>0.93357933579335795</v>
      </c>
      <c r="H133" s="15">
        <f>'[1]4-Faixa etária BOVINOS'!C135</f>
        <v>3242</v>
      </c>
      <c r="I133" s="15">
        <f>'[1]5-Faixa etária BUBALINOS'!C135</f>
        <v>19</v>
      </c>
      <c r="J133" s="20">
        <v>3356</v>
      </c>
      <c r="K133" s="20">
        <v>0</v>
      </c>
      <c r="L133" s="16">
        <v>3356</v>
      </c>
      <c r="M133" s="20">
        <v>59</v>
      </c>
      <c r="N133" s="20">
        <v>0</v>
      </c>
      <c r="O133" s="17">
        <v>59</v>
      </c>
      <c r="P133" s="18">
        <f t="shared" si="10"/>
        <v>3415</v>
      </c>
      <c r="Q133" s="12">
        <f t="shared" si="9"/>
        <v>1.0472247776755597</v>
      </c>
      <c r="R133" s="19">
        <f t="shared" si="11"/>
        <v>3415</v>
      </c>
    </row>
    <row r="134" spans="1:18" ht="15.75" x14ac:dyDescent="0.2">
      <c r="A134" s="13" t="s">
        <v>12</v>
      </c>
      <c r="B134" s="13">
        <v>2022</v>
      </c>
      <c r="C134" s="13" t="s">
        <v>144</v>
      </c>
      <c r="D134" s="13">
        <v>4306403</v>
      </c>
      <c r="E134" s="20">
        <v>75</v>
      </c>
      <c r="F134" s="20">
        <v>17</v>
      </c>
      <c r="G134" s="11">
        <f t="shared" si="8"/>
        <v>0.22666666666666666</v>
      </c>
      <c r="H134" s="15">
        <f>'[1]4-Faixa etária BOVINOS'!C136</f>
        <v>191</v>
      </c>
      <c r="I134" s="15">
        <f>'[1]5-Faixa etária BUBALINOS'!C136</f>
        <v>2</v>
      </c>
      <c r="J134" s="20">
        <v>36</v>
      </c>
      <c r="K134" s="20">
        <v>0</v>
      </c>
      <c r="L134" s="16">
        <v>36</v>
      </c>
      <c r="M134" s="20">
        <v>3</v>
      </c>
      <c r="N134" s="20">
        <v>0</v>
      </c>
      <c r="O134" s="17">
        <v>3</v>
      </c>
      <c r="P134" s="18">
        <f t="shared" si="10"/>
        <v>39</v>
      </c>
      <c r="Q134" s="12">
        <f t="shared" si="9"/>
        <v>0.20207253886010362</v>
      </c>
      <c r="R134" s="19">
        <f t="shared" si="11"/>
        <v>39</v>
      </c>
    </row>
    <row r="135" spans="1:18" ht="15.75" x14ac:dyDescent="0.2">
      <c r="A135" s="13" t="s">
        <v>12</v>
      </c>
      <c r="B135" s="13">
        <v>2022</v>
      </c>
      <c r="C135" s="13" t="s">
        <v>145</v>
      </c>
      <c r="D135" s="13">
        <v>4306429</v>
      </c>
      <c r="E135" s="20">
        <v>133</v>
      </c>
      <c r="F135" s="20">
        <v>53</v>
      </c>
      <c r="G135" s="11">
        <f t="shared" si="8"/>
        <v>0.39849624060150374</v>
      </c>
      <c r="H135" s="15">
        <f>'[1]4-Faixa etária BOVINOS'!C137</f>
        <v>996</v>
      </c>
      <c r="I135" s="15">
        <f>'[1]5-Faixa etária BUBALINOS'!C137</f>
        <v>0</v>
      </c>
      <c r="J135" s="20">
        <v>224</v>
      </c>
      <c r="K135" s="20">
        <v>0</v>
      </c>
      <c r="L135" s="16">
        <v>224</v>
      </c>
      <c r="M135" s="20">
        <v>19</v>
      </c>
      <c r="N135" s="20">
        <v>0</v>
      </c>
      <c r="O135" s="17">
        <v>19</v>
      </c>
      <c r="P135" s="18">
        <f t="shared" si="10"/>
        <v>243</v>
      </c>
      <c r="Q135" s="12">
        <f t="shared" si="9"/>
        <v>0.24397590361445784</v>
      </c>
      <c r="R135" s="19">
        <f t="shared" si="11"/>
        <v>243</v>
      </c>
    </row>
    <row r="136" spans="1:18" ht="15.75" x14ac:dyDescent="0.2">
      <c r="A136" s="13" t="s">
        <v>12</v>
      </c>
      <c r="B136" s="13">
        <v>2022</v>
      </c>
      <c r="C136" s="13" t="s">
        <v>146</v>
      </c>
      <c r="D136" s="13">
        <v>4306452</v>
      </c>
      <c r="E136" s="20">
        <v>149</v>
      </c>
      <c r="F136" s="20">
        <v>46</v>
      </c>
      <c r="G136" s="11">
        <f t="shared" si="8"/>
        <v>0.3087248322147651</v>
      </c>
      <c r="H136" s="15">
        <f>'[1]4-Faixa etária BOVINOS'!C138</f>
        <v>835</v>
      </c>
      <c r="I136" s="15">
        <f>'[1]5-Faixa etária BUBALINOS'!C138</f>
        <v>0</v>
      </c>
      <c r="J136" s="20">
        <v>116</v>
      </c>
      <c r="K136" s="20">
        <v>0</v>
      </c>
      <c r="L136" s="16">
        <v>116</v>
      </c>
      <c r="M136" s="20">
        <v>22</v>
      </c>
      <c r="N136" s="20">
        <v>0</v>
      </c>
      <c r="O136" s="17">
        <v>22</v>
      </c>
      <c r="P136" s="18">
        <f t="shared" si="10"/>
        <v>138</v>
      </c>
      <c r="Q136" s="12">
        <f t="shared" si="9"/>
        <v>0.16526946107784432</v>
      </c>
      <c r="R136" s="19">
        <f t="shared" si="11"/>
        <v>138</v>
      </c>
    </row>
    <row r="137" spans="1:18" ht="15.75" x14ac:dyDescent="0.2">
      <c r="A137" s="13" t="s">
        <v>12</v>
      </c>
      <c r="B137" s="13">
        <v>2022</v>
      </c>
      <c r="C137" s="13" t="s">
        <v>147</v>
      </c>
      <c r="D137" s="13">
        <v>4306502</v>
      </c>
      <c r="E137" s="20">
        <v>218</v>
      </c>
      <c r="F137" s="20">
        <v>161</v>
      </c>
      <c r="G137" s="11">
        <f t="shared" si="8"/>
        <v>0.73853211009174313</v>
      </c>
      <c r="H137" s="15">
        <f>'[1]4-Faixa etária BOVINOS'!C139</f>
        <v>1793</v>
      </c>
      <c r="I137" s="15">
        <f>'[1]5-Faixa etária BUBALINOS'!C139</f>
        <v>274</v>
      </c>
      <c r="J137" s="20">
        <v>1570</v>
      </c>
      <c r="K137" s="20">
        <v>0</v>
      </c>
      <c r="L137" s="16">
        <v>1570</v>
      </c>
      <c r="M137" s="20">
        <v>16</v>
      </c>
      <c r="N137" s="20">
        <v>30</v>
      </c>
      <c r="O137" s="17">
        <v>46</v>
      </c>
      <c r="P137" s="18">
        <f t="shared" si="10"/>
        <v>1586</v>
      </c>
      <c r="Q137" s="12">
        <f t="shared" si="9"/>
        <v>0.76729559748427678</v>
      </c>
      <c r="R137" s="19">
        <f t="shared" si="11"/>
        <v>1616</v>
      </c>
    </row>
    <row r="138" spans="1:18" ht="15.75" x14ac:dyDescent="0.2">
      <c r="A138" s="13" t="s">
        <v>12</v>
      </c>
      <c r="B138" s="13">
        <v>2022</v>
      </c>
      <c r="C138" s="13" t="s">
        <v>148</v>
      </c>
      <c r="D138" s="13">
        <v>4306601</v>
      </c>
      <c r="E138" s="20">
        <v>1013</v>
      </c>
      <c r="F138" s="20">
        <v>767</v>
      </c>
      <c r="G138" s="11">
        <f t="shared" si="8"/>
        <v>0.75715695952615991</v>
      </c>
      <c r="H138" s="15">
        <f>'[1]4-Faixa etária BOVINOS'!C140</f>
        <v>38002</v>
      </c>
      <c r="I138" s="15">
        <f>'[1]5-Faixa etária BUBALINOS'!C140</f>
        <v>7</v>
      </c>
      <c r="J138" s="20">
        <v>33636</v>
      </c>
      <c r="K138" s="20">
        <v>0</v>
      </c>
      <c r="L138" s="16">
        <v>33636</v>
      </c>
      <c r="M138" s="20">
        <v>227</v>
      </c>
      <c r="N138" s="20">
        <v>541</v>
      </c>
      <c r="O138" s="17">
        <v>768</v>
      </c>
      <c r="P138" s="18">
        <f t="shared" si="10"/>
        <v>33863</v>
      </c>
      <c r="Q138" s="12">
        <f t="shared" si="9"/>
        <v>0.89092057144360548</v>
      </c>
      <c r="R138" s="19">
        <f t="shared" si="11"/>
        <v>34404</v>
      </c>
    </row>
    <row r="139" spans="1:18" ht="15.75" x14ac:dyDescent="0.2">
      <c r="A139" s="13" t="s">
        <v>12</v>
      </c>
      <c r="B139" s="13">
        <v>2022</v>
      </c>
      <c r="C139" s="13" t="s">
        <v>149</v>
      </c>
      <c r="D139" s="13">
        <v>4306551</v>
      </c>
      <c r="E139" s="20">
        <v>44</v>
      </c>
      <c r="F139" s="20">
        <v>23</v>
      </c>
      <c r="G139" s="11">
        <f t="shared" si="8"/>
        <v>0.52272727272727271</v>
      </c>
      <c r="H139" s="15">
        <f>'[1]4-Faixa etária BOVINOS'!C141</f>
        <v>173</v>
      </c>
      <c r="I139" s="15">
        <f>'[1]5-Faixa etária BUBALINOS'!C141</f>
        <v>0</v>
      </c>
      <c r="J139" s="20">
        <v>112</v>
      </c>
      <c r="K139" s="20">
        <v>0</v>
      </c>
      <c r="L139" s="16">
        <v>112</v>
      </c>
      <c r="M139" s="20">
        <v>0</v>
      </c>
      <c r="N139" s="20">
        <v>13</v>
      </c>
      <c r="O139" s="17">
        <v>13</v>
      </c>
      <c r="P139" s="18">
        <f t="shared" si="10"/>
        <v>112</v>
      </c>
      <c r="Q139" s="12">
        <f t="shared" si="9"/>
        <v>0.64739884393063585</v>
      </c>
      <c r="R139" s="19">
        <f t="shared" si="11"/>
        <v>125</v>
      </c>
    </row>
    <row r="140" spans="1:18" ht="15.75" x14ac:dyDescent="0.2">
      <c r="A140" s="13" t="s">
        <v>12</v>
      </c>
      <c r="B140" s="13">
        <v>2022</v>
      </c>
      <c r="C140" s="13" t="s">
        <v>150</v>
      </c>
      <c r="D140" s="13">
        <v>4306700</v>
      </c>
      <c r="E140" s="20">
        <v>131</v>
      </c>
      <c r="F140" s="20">
        <v>1</v>
      </c>
      <c r="G140" s="11">
        <f t="shared" si="8"/>
        <v>7.6335877862595417E-3</v>
      </c>
      <c r="H140" s="15">
        <f>'[1]4-Faixa etária BOVINOS'!C142</f>
        <v>363</v>
      </c>
      <c r="I140" s="15">
        <f>'[1]5-Faixa etária BUBALINOS'!C142</f>
        <v>0</v>
      </c>
      <c r="J140" s="20">
        <v>0</v>
      </c>
      <c r="K140" s="20">
        <v>0</v>
      </c>
      <c r="L140" s="16">
        <v>0</v>
      </c>
      <c r="M140" s="20">
        <v>3</v>
      </c>
      <c r="N140" s="20">
        <v>1</v>
      </c>
      <c r="O140" s="17">
        <v>4</v>
      </c>
      <c r="P140" s="18">
        <f t="shared" si="10"/>
        <v>3</v>
      </c>
      <c r="Q140" s="12">
        <f t="shared" si="9"/>
        <v>8.2644628099173556E-3</v>
      </c>
      <c r="R140" s="19">
        <f t="shared" si="11"/>
        <v>4</v>
      </c>
    </row>
    <row r="141" spans="1:18" ht="15.75" x14ac:dyDescent="0.2">
      <c r="A141" s="13" t="s">
        <v>12</v>
      </c>
      <c r="B141" s="13">
        <v>2022</v>
      </c>
      <c r="C141" s="13" t="s">
        <v>151</v>
      </c>
      <c r="D141" s="13">
        <v>4306734</v>
      </c>
      <c r="E141" s="20">
        <v>284</v>
      </c>
      <c r="F141" s="20">
        <v>73</v>
      </c>
      <c r="G141" s="11">
        <f t="shared" si="8"/>
        <v>0.25704225352112675</v>
      </c>
      <c r="H141" s="15">
        <f>'[1]4-Faixa etária BOVINOS'!C143</f>
        <v>1210</v>
      </c>
      <c r="I141" s="15">
        <f>'[1]5-Faixa etária BUBALINOS'!C143</f>
        <v>2</v>
      </c>
      <c r="J141" s="20">
        <v>254</v>
      </c>
      <c r="K141" s="20">
        <v>0</v>
      </c>
      <c r="L141" s="16">
        <v>254</v>
      </c>
      <c r="M141" s="20">
        <v>50</v>
      </c>
      <c r="N141" s="20">
        <v>0</v>
      </c>
      <c r="O141" s="17">
        <v>50</v>
      </c>
      <c r="P141" s="18">
        <f t="shared" si="10"/>
        <v>304</v>
      </c>
      <c r="Q141" s="12">
        <f t="shared" si="9"/>
        <v>0.25082508250825081</v>
      </c>
      <c r="R141" s="19">
        <f t="shared" si="11"/>
        <v>304</v>
      </c>
    </row>
    <row r="142" spans="1:18" ht="15.75" x14ac:dyDescent="0.2">
      <c r="A142" s="13" t="s">
        <v>12</v>
      </c>
      <c r="B142" s="13">
        <v>2022</v>
      </c>
      <c r="C142" s="13" t="s">
        <v>152</v>
      </c>
      <c r="D142" s="13">
        <v>4306759</v>
      </c>
      <c r="E142" s="20">
        <v>91</v>
      </c>
      <c r="F142" s="20">
        <v>30</v>
      </c>
      <c r="G142" s="11">
        <f t="shared" si="8"/>
        <v>0.32967032967032966</v>
      </c>
      <c r="H142" s="15">
        <f>'[1]4-Faixa etária BOVINOS'!C144</f>
        <v>353</v>
      </c>
      <c r="I142" s="15">
        <f>'[1]5-Faixa etária BUBALINOS'!C144</f>
        <v>0</v>
      </c>
      <c r="J142" s="20">
        <v>59</v>
      </c>
      <c r="K142" s="20">
        <v>0</v>
      </c>
      <c r="L142" s="16">
        <v>59</v>
      </c>
      <c r="M142" s="20">
        <v>23</v>
      </c>
      <c r="N142" s="20">
        <v>14</v>
      </c>
      <c r="O142" s="17">
        <v>37</v>
      </c>
      <c r="P142" s="18">
        <f t="shared" si="10"/>
        <v>82</v>
      </c>
      <c r="Q142" s="12">
        <f t="shared" si="9"/>
        <v>0.23229461756373937</v>
      </c>
      <c r="R142" s="19">
        <f t="shared" si="11"/>
        <v>96</v>
      </c>
    </row>
    <row r="143" spans="1:18" ht="15.75" x14ac:dyDescent="0.2">
      <c r="A143" s="13" t="s">
        <v>12</v>
      </c>
      <c r="B143" s="13">
        <v>2022</v>
      </c>
      <c r="C143" s="13" t="s">
        <v>153</v>
      </c>
      <c r="D143" s="13">
        <v>4306767</v>
      </c>
      <c r="E143" s="20">
        <v>63</v>
      </c>
      <c r="F143" s="20">
        <v>22</v>
      </c>
      <c r="G143" s="11">
        <f t="shared" si="8"/>
        <v>0.34920634920634919</v>
      </c>
      <c r="H143" s="15">
        <f>'[1]4-Faixa etária BOVINOS'!C145</f>
        <v>846</v>
      </c>
      <c r="I143" s="15">
        <f>'[1]5-Faixa etária BUBALINOS'!C145</f>
        <v>83</v>
      </c>
      <c r="J143" s="20">
        <v>378</v>
      </c>
      <c r="K143" s="20">
        <v>0</v>
      </c>
      <c r="L143" s="16">
        <v>378</v>
      </c>
      <c r="M143" s="20">
        <v>2</v>
      </c>
      <c r="N143" s="20">
        <v>0</v>
      </c>
      <c r="O143" s="17">
        <v>2</v>
      </c>
      <c r="P143" s="18">
        <f t="shared" si="10"/>
        <v>380</v>
      </c>
      <c r="Q143" s="12">
        <f t="shared" si="9"/>
        <v>0.40904198062432723</v>
      </c>
      <c r="R143" s="19">
        <f t="shared" si="11"/>
        <v>380</v>
      </c>
    </row>
    <row r="144" spans="1:18" ht="15.75" x14ac:dyDescent="0.2">
      <c r="A144" s="13" t="s">
        <v>12</v>
      </c>
      <c r="B144" s="13">
        <v>2022</v>
      </c>
      <c r="C144" s="13" t="s">
        <v>154</v>
      </c>
      <c r="D144" s="13">
        <v>4306809</v>
      </c>
      <c r="E144" s="20">
        <v>190</v>
      </c>
      <c r="F144" s="20">
        <v>52</v>
      </c>
      <c r="G144" s="11">
        <f t="shared" si="8"/>
        <v>0.27368421052631581</v>
      </c>
      <c r="H144" s="15">
        <f>'[1]4-Faixa etária BOVINOS'!C146</f>
        <v>687</v>
      </c>
      <c r="I144" s="15">
        <f>'[1]5-Faixa etária BUBALINOS'!C146</f>
        <v>0</v>
      </c>
      <c r="J144" s="20">
        <v>98</v>
      </c>
      <c r="K144" s="20">
        <v>0</v>
      </c>
      <c r="L144" s="16">
        <v>98</v>
      </c>
      <c r="M144" s="20">
        <v>1</v>
      </c>
      <c r="N144" s="20">
        <v>10</v>
      </c>
      <c r="O144" s="17">
        <v>11</v>
      </c>
      <c r="P144" s="18">
        <f t="shared" si="10"/>
        <v>99</v>
      </c>
      <c r="Q144" s="12">
        <f t="shared" si="9"/>
        <v>0.14410480349344978</v>
      </c>
      <c r="R144" s="19">
        <f t="shared" si="11"/>
        <v>109</v>
      </c>
    </row>
    <row r="145" spans="1:18" ht="15.75" x14ac:dyDescent="0.2">
      <c r="A145" s="13" t="s">
        <v>12</v>
      </c>
      <c r="B145" s="13">
        <v>2022</v>
      </c>
      <c r="C145" s="13" t="s">
        <v>155</v>
      </c>
      <c r="D145" s="13">
        <v>4306908</v>
      </c>
      <c r="E145" s="21">
        <v>1094</v>
      </c>
      <c r="F145" s="22">
        <v>784</v>
      </c>
      <c r="G145" s="11">
        <f t="shared" si="8"/>
        <v>0.71663619744058504</v>
      </c>
      <c r="H145" s="15">
        <f>'[1]4-Faixa etária BOVINOS'!C147</f>
        <v>10487</v>
      </c>
      <c r="I145" s="15">
        <f>'[1]5-Faixa etária BUBALINOS'!C147</f>
        <v>90</v>
      </c>
      <c r="J145" s="22">
        <v>9094</v>
      </c>
      <c r="K145" s="22">
        <v>4</v>
      </c>
      <c r="L145" s="16">
        <v>9098</v>
      </c>
      <c r="M145" s="20">
        <v>11</v>
      </c>
      <c r="N145" s="20">
        <v>102</v>
      </c>
      <c r="O145" s="17">
        <v>113</v>
      </c>
      <c r="P145" s="18">
        <f t="shared" si="10"/>
        <v>9109</v>
      </c>
      <c r="Q145" s="12">
        <f t="shared" si="9"/>
        <v>0.86120828212158462</v>
      </c>
      <c r="R145" s="19">
        <f t="shared" si="11"/>
        <v>9211</v>
      </c>
    </row>
    <row r="146" spans="1:18" ht="15.75" x14ac:dyDescent="0.2">
      <c r="A146" s="13" t="s">
        <v>12</v>
      </c>
      <c r="B146" s="13">
        <v>2022</v>
      </c>
      <c r="C146" s="13" t="s">
        <v>156</v>
      </c>
      <c r="D146" s="13">
        <v>4306924</v>
      </c>
      <c r="E146" s="21">
        <v>58</v>
      </c>
      <c r="F146" s="22">
        <v>28</v>
      </c>
      <c r="G146" s="11">
        <f t="shared" si="8"/>
        <v>0.48275862068965519</v>
      </c>
      <c r="H146" s="15">
        <f>'[1]4-Faixa etária BOVINOS'!C148</f>
        <v>292</v>
      </c>
      <c r="I146" s="15">
        <f>'[1]5-Faixa etária BUBALINOS'!C148</f>
        <v>1</v>
      </c>
      <c r="J146" s="22">
        <v>3</v>
      </c>
      <c r="K146" s="22">
        <v>0</v>
      </c>
      <c r="L146" s="16">
        <v>3</v>
      </c>
      <c r="M146" s="20">
        <v>62</v>
      </c>
      <c r="N146" s="20">
        <v>0</v>
      </c>
      <c r="O146" s="17">
        <v>62</v>
      </c>
      <c r="P146" s="18">
        <f t="shared" si="10"/>
        <v>65</v>
      </c>
      <c r="Q146" s="12">
        <f t="shared" si="9"/>
        <v>0.22184300341296928</v>
      </c>
      <c r="R146" s="19">
        <f t="shared" si="11"/>
        <v>65</v>
      </c>
    </row>
    <row r="147" spans="1:18" ht="15.75" x14ac:dyDescent="0.2">
      <c r="A147" s="13" t="s">
        <v>12</v>
      </c>
      <c r="B147" s="13">
        <v>2022</v>
      </c>
      <c r="C147" s="13" t="s">
        <v>157</v>
      </c>
      <c r="D147" s="13">
        <v>4306957</v>
      </c>
      <c r="E147" s="21">
        <v>124</v>
      </c>
      <c r="F147" s="21">
        <v>61</v>
      </c>
      <c r="G147" s="11">
        <f t="shared" si="8"/>
        <v>0.49193548387096775</v>
      </c>
      <c r="H147" s="15">
        <f>'[1]4-Faixa etária BOVINOS'!C149</f>
        <v>673</v>
      </c>
      <c r="I147" s="15">
        <f>'[1]5-Faixa etária BUBALINOS'!C149</f>
        <v>0</v>
      </c>
      <c r="J147" s="22">
        <v>101</v>
      </c>
      <c r="K147" s="22">
        <v>0</v>
      </c>
      <c r="L147" s="16">
        <v>101</v>
      </c>
      <c r="M147" s="20">
        <v>50</v>
      </c>
      <c r="N147" s="20">
        <v>9</v>
      </c>
      <c r="O147" s="17">
        <v>59</v>
      </c>
      <c r="P147" s="18">
        <f t="shared" si="10"/>
        <v>151</v>
      </c>
      <c r="Q147" s="12">
        <f t="shared" si="9"/>
        <v>0.22436849925705796</v>
      </c>
      <c r="R147" s="19">
        <f t="shared" si="11"/>
        <v>160</v>
      </c>
    </row>
    <row r="148" spans="1:18" ht="15.75" x14ac:dyDescent="0.2">
      <c r="A148" s="13" t="s">
        <v>12</v>
      </c>
      <c r="B148" s="13">
        <v>2022</v>
      </c>
      <c r="C148" s="13" t="s">
        <v>158</v>
      </c>
      <c r="D148" s="13">
        <v>4306932</v>
      </c>
      <c r="E148" s="21">
        <v>406</v>
      </c>
      <c r="F148" s="21">
        <v>144</v>
      </c>
      <c r="G148" s="11">
        <f t="shared" si="8"/>
        <v>0.35467980295566504</v>
      </c>
      <c r="H148" s="15">
        <f>'[1]4-Faixa etária BOVINOS'!C150</f>
        <v>1844</v>
      </c>
      <c r="I148" s="15">
        <f>'[1]5-Faixa etária BUBALINOS'!C150</f>
        <v>5</v>
      </c>
      <c r="J148" s="22">
        <v>534</v>
      </c>
      <c r="K148" s="22">
        <v>0</v>
      </c>
      <c r="L148" s="16">
        <v>534</v>
      </c>
      <c r="M148" s="20">
        <v>251</v>
      </c>
      <c r="N148" s="20">
        <v>6</v>
      </c>
      <c r="O148" s="17">
        <v>257</v>
      </c>
      <c r="P148" s="18">
        <f t="shared" si="10"/>
        <v>785</v>
      </c>
      <c r="Q148" s="12">
        <f t="shared" si="9"/>
        <v>0.42455381287182259</v>
      </c>
      <c r="R148" s="19">
        <f t="shared" si="11"/>
        <v>791</v>
      </c>
    </row>
    <row r="149" spans="1:18" ht="15.75" x14ac:dyDescent="0.2">
      <c r="A149" s="13" t="s">
        <v>12</v>
      </c>
      <c r="B149" s="13">
        <v>2022</v>
      </c>
      <c r="C149" s="13" t="s">
        <v>159</v>
      </c>
      <c r="D149" s="13">
        <v>4306973</v>
      </c>
      <c r="E149" s="21">
        <v>84</v>
      </c>
      <c r="F149" s="22">
        <v>27</v>
      </c>
      <c r="G149" s="11">
        <f t="shared" si="8"/>
        <v>0.32142857142857145</v>
      </c>
      <c r="H149" s="15">
        <f>'[1]4-Faixa etária BOVINOS'!C151</f>
        <v>554</v>
      </c>
      <c r="I149" s="15">
        <f>'[1]5-Faixa etária BUBALINOS'!C151</f>
        <v>0</v>
      </c>
      <c r="J149" s="22">
        <v>161</v>
      </c>
      <c r="K149" s="22">
        <v>0</v>
      </c>
      <c r="L149" s="16">
        <v>161</v>
      </c>
      <c r="M149" s="20">
        <v>26</v>
      </c>
      <c r="N149" s="20">
        <v>2</v>
      </c>
      <c r="O149" s="17">
        <v>28</v>
      </c>
      <c r="P149" s="18">
        <f t="shared" si="10"/>
        <v>187</v>
      </c>
      <c r="Q149" s="12">
        <f t="shared" si="9"/>
        <v>0.33754512635379064</v>
      </c>
      <c r="R149" s="19">
        <f t="shared" si="11"/>
        <v>189</v>
      </c>
    </row>
    <row r="150" spans="1:18" ht="15.75" x14ac:dyDescent="0.2">
      <c r="A150" s="13" t="s">
        <v>12</v>
      </c>
      <c r="B150" s="13">
        <v>2022</v>
      </c>
      <c r="C150" s="13" t="s">
        <v>160</v>
      </c>
      <c r="D150" s="13">
        <v>4307005</v>
      </c>
      <c r="E150" s="21">
        <v>281</v>
      </c>
      <c r="F150" s="22">
        <v>91</v>
      </c>
      <c r="G150" s="11">
        <f t="shared" si="8"/>
        <v>0.32384341637010677</v>
      </c>
      <c r="H150" s="15">
        <f>'[1]4-Faixa etária BOVINOS'!C152</f>
        <v>2057</v>
      </c>
      <c r="I150" s="15">
        <f>'[1]5-Faixa etária BUBALINOS'!C152</f>
        <v>0</v>
      </c>
      <c r="J150" s="22">
        <v>378</v>
      </c>
      <c r="K150" s="22">
        <v>0</v>
      </c>
      <c r="L150" s="16">
        <v>378</v>
      </c>
      <c r="M150" s="20">
        <v>110</v>
      </c>
      <c r="N150" s="20">
        <v>50</v>
      </c>
      <c r="O150" s="17">
        <v>160</v>
      </c>
      <c r="P150" s="18">
        <f t="shared" si="10"/>
        <v>488</v>
      </c>
      <c r="Q150" s="12">
        <f t="shared" si="9"/>
        <v>0.23723869713174525</v>
      </c>
      <c r="R150" s="19">
        <f t="shared" si="11"/>
        <v>538</v>
      </c>
    </row>
    <row r="151" spans="1:18" ht="15.75" x14ac:dyDescent="0.2">
      <c r="A151" s="13" t="s">
        <v>12</v>
      </c>
      <c r="B151" s="13">
        <v>2022</v>
      </c>
      <c r="C151" s="13" t="s">
        <v>161</v>
      </c>
      <c r="D151" s="13">
        <v>4307054</v>
      </c>
      <c r="E151" s="21">
        <v>145</v>
      </c>
      <c r="F151" s="22">
        <v>22</v>
      </c>
      <c r="G151" s="11">
        <f t="shared" si="8"/>
        <v>0.15172413793103448</v>
      </c>
      <c r="H151" s="15">
        <f>'[1]4-Faixa etária BOVINOS'!C153</f>
        <v>894</v>
      </c>
      <c r="I151" s="15">
        <f>'[1]5-Faixa etária BUBALINOS'!C153</f>
        <v>10</v>
      </c>
      <c r="J151" s="22">
        <v>86</v>
      </c>
      <c r="K151" s="22">
        <v>0</v>
      </c>
      <c r="L151" s="16">
        <v>86</v>
      </c>
      <c r="M151" s="20">
        <v>22</v>
      </c>
      <c r="N151" s="20">
        <v>1</v>
      </c>
      <c r="O151" s="17">
        <v>23</v>
      </c>
      <c r="P151" s="18">
        <f t="shared" si="10"/>
        <v>108</v>
      </c>
      <c r="Q151" s="12">
        <f t="shared" si="9"/>
        <v>0.11946902654867257</v>
      </c>
      <c r="R151" s="19">
        <f t="shared" si="11"/>
        <v>109</v>
      </c>
    </row>
    <row r="152" spans="1:18" ht="15.75" x14ac:dyDescent="0.2">
      <c r="A152" s="13" t="s">
        <v>12</v>
      </c>
      <c r="B152" s="13">
        <v>2022</v>
      </c>
      <c r="C152" s="13" t="s">
        <v>162</v>
      </c>
      <c r="D152" s="13">
        <v>4307203</v>
      </c>
      <c r="E152" s="21">
        <v>367</v>
      </c>
      <c r="F152" s="22">
        <v>198</v>
      </c>
      <c r="G152" s="11">
        <f t="shared" si="8"/>
        <v>0.53950953678474112</v>
      </c>
      <c r="H152" s="15">
        <f>'[1]4-Faixa etária BOVINOS'!C154</f>
        <v>2485</v>
      </c>
      <c r="I152" s="15">
        <f>'[1]5-Faixa etária BUBALINOS'!C154</f>
        <v>23</v>
      </c>
      <c r="J152" s="22">
        <v>1051</v>
      </c>
      <c r="K152" s="22">
        <v>7</v>
      </c>
      <c r="L152" s="16">
        <v>1058</v>
      </c>
      <c r="M152" s="20">
        <v>49</v>
      </c>
      <c r="N152" s="20">
        <v>121</v>
      </c>
      <c r="O152" s="17">
        <v>170</v>
      </c>
      <c r="P152" s="18">
        <f t="shared" si="10"/>
        <v>1107</v>
      </c>
      <c r="Q152" s="12">
        <f t="shared" si="9"/>
        <v>0.44138755980861244</v>
      </c>
      <c r="R152" s="19">
        <f t="shared" si="11"/>
        <v>1228</v>
      </c>
    </row>
    <row r="153" spans="1:18" ht="15.75" x14ac:dyDescent="0.2">
      <c r="A153" s="13" t="s">
        <v>12</v>
      </c>
      <c r="B153" s="13">
        <v>2022</v>
      </c>
      <c r="C153" s="13" t="s">
        <v>163</v>
      </c>
      <c r="D153" s="13">
        <v>4307302</v>
      </c>
      <c r="E153" s="21">
        <v>407</v>
      </c>
      <c r="F153" s="22">
        <v>162</v>
      </c>
      <c r="G153" s="11">
        <f t="shared" si="8"/>
        <v>0.39803439803439805</v>
      </c>
      <c r="H153" s="15">
        <f>'[1]4-Faixa etária BOVINOS'!C155</f>
        <v>1663</v>
      </c>
      <c r="I153" s="15">
        <f>'[1]5-Faixa etária BUBALINOS'!C155</f>
        <v>0</v>
      </c>
      <c r="J153" s="22">
        <v>535</v>
      </c>
      <c r="K153" s="22">
        <v>0</v>
      </c>
      <c r="L153" s="16">
        <v>535</v>
      </c>
      <c r="M153" s="20">
        <v>47</v>
      </c>
      <c r="N153" s="20">
        <v>1</v>
      </c>
      <c r="O153" s="17">
        <v>48</v>
      </c>
      <c r="P153" s="18">
        <f t="shared" si="10"/>
        <v>582</v>
      </c>
      <c r="Q153" s="12">
        <f t="shared" si="9"/>
        <v>0.34996993385447983</v>
      </c>
      <c r="R153" s="19">
        <f t="shared" si="11"/>
        <v>583</v>
      </c>
    </row>
    <row r="154" spans="1:18" ht="15.75" x14ac:dyDescent="0.2">
      <c r="A154" s="13" t="s">
        <v>12</v>
      </c>
      <c r="B154" s="13">
        <v>2022</v>
      </c>
      <c r="C154" s="13" t="s">
        <v>164</v>
      </c>
      <c r="D154" s="13">
        <v>4307401</v>
      </c>
      <c r="E154" s="21">
        <v>302</v>
      </c>
      <c r="F154" s="22">
        <v>104</v>
      </c>
      <c r="G154" s="11">
        <f t="shared" si="8"/>
        <v>0.3443708609271523</v>
      </c>
      <c r="H154" s="15">
        <f>'[1]4-Faixa etária BOVINOS'!C156</f>
        <v>2654</v>
      </c>
      <c r="I154" s="15">
        <f>'[1]5-Faixa etária BUBALINOS'!C156</f>
        <v>19</v>
      </c>
      <c r="J154" s="22">
        <v>1645</v>
      </c>
      <c r="K154" s="22">
        <v>0</v>
      </c>
      <c r="L154" s="16">
        <v>1645</v>
      </c>
      <c r="M154" s="20">
        <v>0</v>
      </c>
      <c r="N154" s="20">
        <v>32</v>
      </c>
      <c r="O154" s="17">
        <v>32</v>
      </c>
      <c r="P154" s="18">
        <f t="shared" si="10"/>
        <v>1645</v>
      </c>
      <c r="Q154" s="12">
        <f t="shared" si="9"/>
        <v>0.61541339319117094</v>
      </c>
      <c r="R154" s="19">
        <f t="shared" si="11"/>
        <v>1677</v>
      </c>
    </row>
    <row r="155" spans="1:18" ht="15.75" x14ac:dyDescent="0.2">
      <c r="A155" s="13" t="s">
        <v>12</v>
      </c>
      <c r="B155" s="13">
        <v>2022</v>
      </c>
      <c r="C155" s="13" t="s">
        <v>165</v>
      </c>
      <c r="D155" s="13">
        <v>4307450</v>
      </c>
      <c r="E155" s="21">
        <v>186</v>
      </c>
      <c r="F155" s="22">
        <v>84</v>
      </c>
      <c r="G155" s="11">
        <f t="shared" si="8"/>
        <v>0.45161290322580644</v>
      </c>
      <c r="H155" s="15">
        <f>'[1]4-Faixa etária BOVINOS'!C157</f>
        <v>646</v>
      </c>
      <c r="I155" s="15">
        <f>'[1]5-Faixa etária BUBALINOS'!C157</f>
        <v>0</v>
      </c>
      <c r="J155" s="22">
        <v>255</v>
      </c>
      <c r="K155" s="22">
        <v>0</v>
      </c>
      <c r="L155" s="16">
        <v>255</v>
      </c>
      <c r="M155" s="20">
        <v>3</v>
      </c>
      <c r="N155" s="20">
        <v>54</v>
      </c>
      <c r="O155" s="17">
        <v>57</v>
      </c>
      <c r="P155" s="18">
        <f t="shared" si="10"/>
        <v>258</v>
      </c>
      <c r="Q155" s="12">
        <f t="shared" si="9"/>
        <v>0.39938080495356038</v>
      </c>
      <c r="R155" s="19">
        <f t="shared" si="11"/>
        <v>312</v>
      </c>
    </row>
    <row r="156" spans="1:18" ht="15.75" x14ac:dyDescent="0.2">
      <c r="A156" s="13" t="s">
        <v>12</v>
      </c>
      <c r="B156" s="13">
        <v>2022</v>
      </c>
      <c r="C156" s="13" t="s">
        <v>166</v>
      </c>
      <c r="D156" s="13">
        <v>4307500</v>
      </c>
      <c r="E156" s="21">
        <v>332</v>
      </c>
      <c r="F156" s="22">
        <v>63</v>
      </c>
      <c r="G156" s="11">
        <f t="shared" si="8"/>
        <v>0.18975903614457831</v>
      </c>
      <c r="H156" s="15">
        <f>'[1]4-Faixa etária BOVINOS'!C158</f>
        <v>2762</v>
      </c>
      <c r="I156" s="15">
        <f>'[1]5-Faixa etária BUBALINOS'!C158</f>
        <v>2</v>
      </c>
      <c r="J156" s="22">
        <v>548</v>
      </c>
      <c r="K156" s="22">
        <v>1</v>
      </c>
      <c r="L156" s="16">
        <v>549</v>
      </c>
      <c r="M156" s="20">
        <v>21</v>
      </c>
      <c r="N156" s="20">
        <v>5</v>
      </c>
      <c r="O156" s="17">
        <v>26</v>
      </c>
      <c r="P156" s="18">
        <f t="shared" si="10"/>
        <v>570</v>
      </c>
      <c r="Q156" s="12">
        <f t="shared" si="9"/>
        <v>0.20622286541244572</v>
      </c>
      <c r="R156" s="19">
        <f t="shared" si="11"/>
        <v>575</v>
      </c>
    </row>
    <row r="157" spans="1:18" ht="15.75" x14ac:dyDescent="0.2">
      <c r="A157" s="13" t="s">
        <v>12</v>
      </c>
      <c r="B157" s="13">
        <v>2022</v>
      </c>
      <c r="C157" s="13" t="s">
        <v>167</v>
      </c>
      <c r="D157" s="13">
        <v>4307559</v>
      </c>
      <c r="E157" s="21">
        <v>94</v>
      </c>
      <c r="F157" s="22">
        <v>32</v>
      </c>
      <c r="G157" s="11">
        <f t="shared" si="8"/>
        <v>0.34042553191489361</v>
      </c>
      <c r="H157" s="15">
        <f>'[1]4-Faixa etária BOVINOS'!C159</f>
        <v>422</v>
      </c>
      <c r="I157" s="15">
        <f>'[1]5-Faixa etária BUBALINOS'!C159</f>
        <v>0</v>
      </c>
      <c r="J157" s="22">
        <v>69</v>
      </c>
      <c r="K157" s="22">
        <v>0</v>
      </c>
      <c r="L157" s="16">
        <v>69</v>
      </c>
      <c r="M157" s="20">
        <v>47</v>
      </c>
      <c r="N157" s="20">
        <v>21</v>
      </c>
      <c r="O157" s="17">
        <v>68</v>
      </c>
      <c r="P157" s="18">
        <f t="shared" si="10"/>
        <v>116</v>
      </c>
      <c r="Q157" s="12">
        <f t="shared" si="9"/>
        <v>0.27488151658767773</v>
      </c>
      <c r="R157" s="19">
        <f t="shared" si="11"/>
        <v>137</v>
      </c>
    </row>
    <row r="158" spans="1:18" ht="15.75" x14ac:dyDescent="0.2">
      <c r="A158" s="13" t="s">
        <v>12</v>
      </c>
      <c r="B158" s="13">
        <v>2022</v>
      </c>
      <c r="C158" s="13" t="s">
        <v>168</v>
      </c>
      <c r="D158" s="13">
        <v>4307609</v>
      </c>
      <c r="E158" s="21">
        <v>25</v>
      </c>
      <c r="F158" s="22">
        <v>1</v>
      </c>
      <c r="G158" s="11">
        <f t="shared" si="8"/>
        <v>0.04</v>
      </c>
      <c r="H158" s="15">
        <f>'[1]4-Faixa etária BOVINOS'!C160</f>
        <v>82</v>
      </c>
      <c r="I158" s="15">
        <f>'[1]5-Faixa etária BUBALINOS'!C160</f>
        <v>0</v>
      </c>
      <c r="J158" s="22">
        <v>2</v>
      </c>
      <c r="K158" s="22">
        <v>0</v>
      </c>
      <c r="L158" s="16">
        <v>2</v>
      </c>
      <c r="M158" s="20">
        <v>0</v>
      </c>
      <c r="N158" s="20">
        <v>0</v>
      </c>
      <c r="O158" s="17">
        <v>0</v>
      </c>
      <c r="P158" s="18">
        <f t="shared" si="10"/>
        <v>2</v>
      </c>
      <c r="Q158" s="12">
        <f t="shared" si="9"/>
        <v>2.4390243902439025E-2</v>
      </c>
      <c r="R158" s="19">
        <f t="shared" si="11"/>
        <v>2</v>
      </c>
    </row>
    <row r="159" spans="1:18" ht="15.75" x14ac:dyDescent="0.2">
      <c r="A159" s="13" t="s">
        <v>12</v>
      </c>
      <c r="B159" s="13">
        <v>2022</v>
      </c>
      <c r="C159" s="13" t="s">
        <v>169</v>
      </c>
      <c r="D159" s="13">
        <v>4307708</v>
      </c>
      <c r="E159" s="21">
        <v>1</v>
      </c>
      <c r="F159" s="22">
        <v>0</v>
      </c>
      <c r="G159" s="11">
        <f t="shared" si="8"/>
        <v>0</v>
      </c>
      <c r="H159" s="15">
        <f>'[1]4-Faixa etária BOVINOS'!C161</f>
        <v>1</v>
      </c>
      <c r="I159" s="15">
        <f>'[1]5-Faixa etária BUBALINOS'!C161</f>
        <v>0</v>
      </c>
      <c r="J159" s="22">
        <v>0</v>
      </c>
      <c r="K159" s="22">
        <v>0</v>
      </c>
      <c r="L159" s="16">
        <v>0</v>
      </c>
      <c r="M159" s="20">
        <v>0</v>
      </c>
      <c r="N159" s="20">
        <v>0</v>
      </c>
      <c r="O159" s="17">
        <v>0</v>
      </c>
      <c r="P159" s="18">
        <f t="shared" si="10"/>
        <v>0</v>
      </c>
      <c r="Q159" s="12">
        <f t="shared" si="9"/>
        <v>0</v>
      </c>
      <c r="R159" s="19">
        <f t="shared" si="11"/>
        <v>0</v>
      </c>
    </row>
    <row r="160" spans="1:18" ht="15.75" x14ac:dyDescent="0.2">
      <c r="A160" s="13" t="s">
        <v>12</v>
      </c>
      <c r="B160" s="13">
        <v>2022</v>
      </c>
      <c r="C160" s="13" t="s">
        <v>170</v>
      </c>
      <c r="D160" s="13">
        <v>4307807</v>
      </c>
      <c r="E160" s="21">
        <v>400</v>
      </c>
      <c r="F160" s="22">
        <v>132</v>
      </c>
      <c r="G160" s="11">
        <f t="shared" si="8"/>
        <v>0.33</v>
      </c>
      <c r="H160" s="15">
        <f>'[1]4-Faixa etária BOVINOS'!C162</f>
        <v>2335</v>
      </c>
      <c r="I160" s="15">
        <f>'[1]5-Faixa etária BUBALINOS'!C162</f>
        <v>20</v>
      </c>
      <c r="J160" s="22">
        <v>569</v>
      </c>
      <c r="K160" s="22">
        <v>0</v>
      </c>
      <c r="L160" s="16">
        <v>569</v>
      </c>
      <c r="M160" s="20">
        <v>5</v>
      </c>
      <c r="N160" s="20">
        <v>0</v>
      </c>
      <c r="O160" s="17">
        <v>5</v>
      </c>
      <c r="P160" s="18">
        <f t="shared" si="10"/>
        <v>574</v>
      </c>
      <c r="Q160" s="12">
        <f t="shared" si="9"/>
        <v>0.24373673036093418</v>
      </c>
      <c r="R160" s="19">
        <f t="shared" si="11"/>
        <v>574</v>
      </c>
    </row>
    <row r="161" spans="1:18" ht="15.75" x14ac:dyDescent="0.2">
      <c r="A161" s="13" t="s">
        <v>12</v>
      </c>
      <c r="B161" s="13">
        <v>2022</v>
      </c>
      <c r="C161" s="13" t="s">
        <v>171</v>
      </c>
      <c r="D161" s="13">
        <v>4307815</v>
      </c>
      <c r="E161" s="21">
        <v>118</v>
      </c>
      <c r="F161" s="22">
        <v>37</v>
      </c>
      <c r="G161" s="11">
        <f t="shared" si="8"/>
        <v>0.3135593220338983</v>
      </c>
      <c r="H161" s="15">
        <f>'[1]4-Faixa etária BOVINOS'!C163</f>
        <v>684</v>
      </c>
      <c r="I161" s="15">
        <f>'[1]5-Faixa etária BUBALINOS'!C163</f>
        <v>0</v>
      </c>
      <c r="J161" s="22">
        <v>101</v>
      </c>
      <c r="K161" s="22">
        <v>0</v>
      </c>
      <c r="L161" s="16">
        <v>101</v>
      </c>
      <c r="M161" s="20">
        <v>38</v>
      </c>
      <c r="N161" s="20">
        <v>3</v>
      </c>
      <c r="O161" s="17">
        <v>41</v>
      </c>
      <c r="P161" s="18">
        <f t="shared" si="10"/>
        <v>139</v>
      </c>
      <c r="Q161" s="12">
        <f t="shared" si="9"/>
        <v>0.20321637426900585</v>
      </c>
      <c r="R161" s="19">
        <f t="shared" si="11"/>
        <v>142</v>
      </c>
    </row>
    <row r="162" spans="1:18" ht="15.75" x14ac:dyDescent="0.2">
      <c r="A162" s="13" t="s">
        <v>12</v>
      </c>
      <c r="B162" s="13">
        <v>2022</v>
      </c>
      <c r="C162" s="13" t="s">
        <v>172</v>
      </c>
      <c r="D162" s="13">
        <v>4307831</v>
      </c>
      <c r="E162" s="21">
        <v>172</v>
      </c>
      <c r="F162" s="22">
        <v>41</v>
      </c>
      <c r="G162" s="11">
        <f t="shared" si="8"/>
        <v>0.23837209302325582</v>
      </c>
      <c r="H162" s="15">
        <f>'[1]4-Faixa etária BOVINOS'!C164</f>
        <v>1488</v>
      </c>
      <c r="I162" s="15">
        <f>'[1]5-Faixa etária BUBALINOS'!C164</f>
        <v>0</v>
      </c>
      <c r="J162" s="22">
        <v>258</v>
      </c>
      <c r="K162" s="22">
        <v>0</v>
      </c>
      <c r="L162" s="16">
        <v>258</v>
      </c>
      <c r="M162" s="20">
        <v>17</v>
      </c>
      <c r="N162" s="20">
        <v>3</v>
      </c>
      <c r="O162" s="17">
        <v>20</v>
      </c>
      <c r="P162" s="18">
        <f t="shared" si="10"/>
        <v>275</v>
      </c>
      <c r="Q162" s="12">
        <f t="shared" si="9"/>
        <v>0.18481182795698925</v>
      </c>
      <c r="R162" s="19">
        <f t="shared" si="11"/>
        <v>278</v>
      </c>
    </row>
    <row r="163" spans="1:18" ht="15.75" x14ac:dyDescent="0.2">
      <c r="A163" s="13" t="s">
        <v>12</v>
      </c>
      <c r="B163" s="13">
        <v>2022</v>
      </c>
      <c r="C163" s="13" t="s">
        <v>173</v>
      </c>
      <c r="D163" s="13">
        <v>4307864</v>
      </c>
      <c r="E163" s="21">
        <v>192</v>
      </c>
      <c r="F163" s="22">
        <v>68</v>
      </c>
      <c r="G163" s="11">
        <f t="shared" si="8"/>
        <v>0.35416666666666669</v>
      </c>
      <c r="H163" s="15">
        <f>'[1]4-Faixa etária BOVINOS'!C165</f>
        <v>958</v>
      </c>
      <c r="I163" s="15">
        <f>'[1]5-Faixa etária BUBALINOS'!C165</f>
        <v>7</v>
      </c>
      <c r="J163" s="22">
        <v>299</v>
      </c>
      <c r="K163" s="22">
        <v>0</v>
      </c>
      <c r="L163" s="16">
        <v>299</v>
      </c>
      <c r="M163" s="20">
        <v>17</v>
      </c>
      <c r="N163" s="20">
        <v>0</v>
      </c>
      <c r="O163" s="17">
        <v>17</v>
      </c>
      <c r="P163" s="18">
        <f t="shared" si="10"/>
        <v>316</v>
      </c>
      <c r="Q163" s="12">
        <f t="shared" si="9"/>
        <v>0.32746113989637304</v>
      </c>
      <c r="R163" s="19">
        <f t="shared" si="11"/>
        <v>316</v>
      </c>
    </row>
    <row r="164" spans="1:18" ht="15.75" x14ac:dyDescent="0.2">
      <c r="A164" s="13" t="s">
        <v>12</v>
      </c>
      <c r="B164" s="13">
        <v>2022</v>
      </c>
      <c r="C164" s="13" t="s">
        <v>174</v>
      </c>
      <c r="D164" s="13">
        <v>4307906</v>
      </c>
      <c r="E164" s="21">
        <v>361</v>
      </c>
      <c r="F164" s="22">
        <v>81</v>
      </c>
      <c r="G164" s="11">
        <f t="shared" si="8"/>
        <v>0.22437673130193905</v>
      </c>
      <c r="H164" s="15">
        <f>'[1]4-Faixa etária BOVINOS'!C166</f>
        <v>1525</v>
      </c>
      <c r="I164" s="15">
        <f>'[1]5-Faixa etária BUBALINOS'!C166</f>
        <v>5</v>
      </c>
      <c r="J164" s="22">
        <v>248</v>
      </c>
      <c r="K164" s="22">
        <v>0</v>
      </c>
      <c r="L164" s="16">
        <v>248</v>
      </c>
      <c r="M164" s="20">
        <v>72</v>
      </c>
      <c r="N164" s="20">
        <v>40</v>
      </c>
      <c r="O164" s="17">
        <v>112</v>
      </c>
      <c r="P164" s="18">
        <f t="shared" si="10"/>
        <v>320</v>
      </c>
      <c r="Q164" s="12">
        <f t="shared" si="9"/>
        <v>0.20915032679738563</v>
      </c>
      <c r="R164" s="19">
        <f t="shared" si="11"/>
        <v>360</v>
      </c>
    </row>
    <row r="165" spans="1:18" ht="15.75" x14ac:dyDescent="0.2">
      <c r="A165" s="13" t="s">
        <v>12</v>
      </c>
      <c r="B165" s="13">
        <v>2022</v>
      </c>
      <c r="C165" s="13" t="s">
        <v>175</v>
      </c>
      <c r="D165" s="13">
        <v>4308003</v>
      </c>
      <c r="E165" s="21">
        <v>216</v>
      </c>
      <c r="F165" s="22">
        <v>99</v>
      </c>
      <c r="G165" s="11">
        <f t="shared" si="8"/>
        <v>0.45833333333333331</v>
      </c>
      <c r="H165" s="15">
        <f>'[1]4-Faixa etária BOVINOS'!C167</f>
        <v>843</v>
      </c>
      <c r="I165" s="15">
        <f>'[1]5-Faixa etária BUBALINOS'!C167</f>
        <v>0</v>
      </c>
      <c r="J165" s="22">
        <v>352</v>
      </c>
      <c r="K165" s="22">
        <v>0</v>
      </c>
      <c r="L165" s="16">
        <v>352</v>
      </c>
      <c r="M165" s="20">
        <v>0</v>
      </c>
      <c r="N165" s="20">
        <v>0</v>
      </c>
      <c r="O165" s="17">
        <v>0</v>
      </c>
      <c r="P165" s="18">
        <f t="shared" si="10"/>
        <v>352</v>
      </c>
      <c r="Q165" s="12">
        <f t="shared" si="9"/>
        <v>0.41755634638196915</v>
      </c>
      <c r="R165" s="19">
        <f t="shared" si="11"/>
        <v>352</v>
      </c>
    </row>
    <row r="166" spans="1:18" ht="15.75" x14ac:dyDescent="0.2">
      <c r="A166" s="13" t="s">
        <v>12</v>
      </c>
      <c r="B166" s="13">
        <v>2022</v>
      </c>
      <c r="C166" s="13" t="s">
        <v>176</v>
      </c>
      <c r="D166" s="13">
        <v>4308052</v>
      </c>
      <c r="E166" s="21">
        <v>136</v>
      </c>
      <c r="F166" s="22">
        <v>49</v>
      </c>
      <c r="G166" s="11">
        <f t="shared" si="8"/>
        <v>0.36029411764705882</v>
      </c>
      <c r="H166" s="15">
        <f>'[1]4-Faixa etária BOVINOS'!C168</f>
        <v>990</v>
      </c>
      <c r="I166" s="15">
        <f>'[1]5-Faixa etária BUBALINOS'!C168</f>
        <v>2</v>
      </c>
      <c r="J166" s="22">
        <v>211</v>
      </c>
      <c r="K166" s="22">
        <v>0</v>
      </c>
      <c r="L166" s="16">
        <v>211</v>
      </c>
      <c r="M166" s="20">
        <v>10</v>
      </c>
      <c r="N166" s="20">
        <v>16</v>
      </c>
      <c r="O166" s="17">
        <v>26</v>
      </c>
      <c r="P166" s="18">
        <f t="shared" si="10"/>
        <v>221</v>
      </c>
      <c r="Q166" s="12">
        <f t="shared" si="9"/>
        <v>0.22278225806451613</v>
      </c>
      <c r="R166" s="19">
        <f t="shared" si="11"/>
        <v>237</v>
      </c>
    </row>
    <row r="167" spans="1:18" ht="15.75" x14ac:dyDescent="0.2">
      <c r="A167" s="13" t="s">
        <v>12</v>
      </c>
      <c r="B167" s="13">
        <v>2022</v>
      </c>
      <c r="C167" s="13" t="s">
        <v>177</v>
      </c>
      <c r="D167" s="13">
        <v>4308078</v>
      </c>
      <c r="E167" s="21">
        <v>139</v>
      </c>
      <c r="F167" s="22">
        <v>33</v>
      </c>
      <c r="G167" s="11">
        <f t="shared" si="8"/>
        <v>0.23741007194244604</v>
      </c>
      <c r="H167" s="15">
        <f>'[1]4-Faixa etária BOVINOS'!C169</f>
        <v>985</v>
      </c>
      <c r="I167" s="15">
        <f>'[1]5-Faixa etária BUBALINOS'!C169</f>
        <v>0</v>
      </c>
      <c r="J167" s="22">
        <v>320</v>
      </c>
      <c r="K167" s="22">
        <v>0</v>
      </c>
      <c r="L167" s="16">
        <v>320</v>
      </c>
      <c r="M167" s="20">
        <v>9</v>
      </c>
      <c r="N167" s="20">
        <v>0</v>
      </c>
      <c r="O167" s="17">
        <v>9</v>
      </c>
      <c r="P167" s="18">
        <f t="shared" si="10"/>
        <v>329</v>
      </c>
      <c r="Q167" s="12">
        <f t="shared" si="9"/>
        <v>0.33401015228426395</v>
      </c>
      <c r="R167" s="19">
        <f t="shared" si="11"/>
        <v>329</v>
      </c>
    </row>
    <row r="168" spans="1:18" ht="15.75" x14ac:dyDescent="0.2">
      <c r="A168" s="13" t="s">
        <v>12</v>
      </c>
      <c r="B168" s="13">
        <v>2022</v>
      </c>
      <c r="C168" s="13" t="s">
        <v>178</v>
      </c>
      <c r="D168" s="13">
        <v>4308102</v>
      </c>
      <c r="E168" s="21">
        <v>207</v>
      </c>
      <c r="F168" s="22">
        <v>44</v>
      </c>
      <c r="G168" s="11">
        <f t="shared" si="8"/>
        <v>0.21256038647342995</v>
      </c>
      <c r="H168" s="15">
        <f>'[1]4-Faixa etária BOVINOS'!C170</f>
        <v>488</v>
      </c>
      <c r="I168" s="15">
        <f>'[1]5-Faixa etária BUBALINOS'!C170</f>
        <v>0</v>
      </c>
      <c r="J168" s="22">
        <v>86</v>
      </c>
      <c r="K168" s="22">
        <v>0</v>
      </c>
      <c r="L168" s="16">
        <v>86</v>
      </c>
      <c r="M168" s="20">
        <v>3</v>
      </c>
      <c r="N168" s="20">
        <v>1</v>
      </c>
      <c r="O168" s="17">
        <v>4</v>
      </c>
      <c r="P168" s="18">
        <f t="shared" si="10"/>
        <v>89</v>
      </c>
      <c r="Q168" s="12">
        <f t="shared" si="9"/>
        <v>0.18237704918032788</v>
      </c>
      <c r="R168" s="19">
        <f t="shared" si="11"/>
        <v>90</v>
      </c>
    </row>
    <row r="169" spans="1:18" ht="15.75" x14ac:dyDescent="0.2">
      <c r="A169" s="13" t="s">
        <v>12</v>
      </c>
      <c r="B169" s="13">
        <v>2022</v>
      </c>
      <c r="C169" s="13" t="s">
        <v>179</v>
      </c>
      <c r="D169" s="13">
        <v>4308201</v>
      </c>
      <c r="E169" s="21">
        <v>159</v>
      </c>
      <c r="F169" s="22">
        <v>32</v>
      </c>
      <c r="G169" s="11">
        <f t="shared" si="8"/>
        <v>0.20125786163522014</v>
      </c>
      <c r="H169" s="15">
        <f>'[1]4-Faixa etária BOVINOS'!C171</f>
        <v>388</v>
      </c>
      <c r="I169" s="15">
        <f>'[1]5-Faixa etária BUBALINOS'!C171</f>
        <v>0</v>
      </c>
      <c r="J169" s="22">
        <v>64</v>
      </c>
      <c r="K169" s="22">
        <v>0</v>
      </c>
      <c r="L169" s="16">
        <v>64</v>
      </c>
      <c r="M169" s="20">
        <v>22</v>
      </c>
      <c r="N169" s="20">
        <v>0</v>
      </c>
      <c r="O169" s="17">
        <v>22</v>
      </c>
      <c r="P169" s="18">
        <f t="shared" si="10"/>
        <v>86</v>
      </c>
      <c r="Q169" s="12">
        <f t="shared" si="9"/>
        <v>0.22164948453608246</v>
      </c>
      <c r="R169" s="19">
        <f t="shared" si="11"/>
        <v>86</v>
      </c>
    </row>
    <row r="170" spans="1:18" ht="15.75" x14ac:dyDescent="0.2">
      <c r="A170" s="13" t="s">
        <v>12</v>
      </c>
      <c r="B170" s="13">
        <v>2022</v>
      </c>
      <c r="C170" s="13" t="s">
        <v>180</v>
      </c>
      <c r="D170" s="13">
        <v>4308250</v>
      </c>
      <c r="E170" s="21">
        <v>132</v>
      </c>
      <c r="F170" s="22">
        <v>33</v>
      </c>
      <c r="G170" s="11">
        <f t="shared" si="8"/>
        <v>0.25</v>
      </c>
      <c r="H170" s="15">
        <f>'[1]4-Faixa etária BOVINOS'!C172</f>
        <v>421</v>
      </c>
      <c r="I170" s="15">
        <f>'[1]5-Faixa etária BUBALINOS'!C172</f>
        <v>0</v>
      </c>
      <c r="J170" s="22">
        <v>69</v>
      </c>
      <c r="K170" s="22">
        <v>0</v>
      </c>
      <c r="L170" s="16">
        <v>69</v>
      </c>
      <c r="M170" s="20">
        <v>36</v>
      </c>
      <c r="N170" s="20">
        <v>21</v>
      </c>
      <c r="O170" s="17">
        <v>57</v>
      </c>
      <c r="P170" s="18">
        <f t="shared" si="10"/>
        <v>105</v>
      </c>
      <c r="Q170" s="12">
        <f t="shared" si="9"/>
        <v>0.24940617577197149</v>
      </c>
      <c r="R170" s="19">
        <f t="shared" si="11"/>
        <v>126</v>
      </c>
    </row>
    <row r="171" spans="1:18" ht="15.75" x14ac:dyDescent="0.2">
      <c r="A171" s="13" t="s">
        <v>12</v>
      </c>
      <c r="B171" s="13">
        <v>2022</v>
      </c>
      <c r="C171" s="13" t="s">
        <v>181</v>
      </c>
      <c r="D171" s="13">
        <v>4308300</v>
      </c>
      <c r="E171" s="21">
        <v>236</v>
      </c>
      <c r="F171" s="22">
        <v>69</v>
      </c>
      <c r="G171" s="11">
        <f t="shared" si="8"/>
        <v>0.2923728813559322</v>
      </c>
      <c r="H171" s="15">
        <f>'[1]4-Faixa etária BOVINOS'!C173</f>
        <v>1079</v>
      </c>
      <c r="I171" s="15">
        <f>'[1]5-Faixa etária BUBALINOS'!C173</f>
        <v>1</v>
      </c>
      <c r="J171" s="22">
        <v>593</v>
      </c>
      <c r="K171" s="22">
        <v>0</v>
      </c>
      <c r="L171" s="16">
        <v>593</v>
      </c>
      <c r="M171" s="20">
        <v>10</v>
      </c>
      <c r="N171" s="20">
        <v>18</v>
      </c>
      <c r="O171" s="17">
        <v>28</v>
      </c>
      <c r="P171" s="18">
        <f t="shared" si="10"/>
        <v>603</v>
      </c>
      <c r="Q171" s="12">
        <f t="shared" si="9"/>
        <v>0.55833333333333335</v>
      </c>
      <c r="R171" s="19">
        <f t="shared" si="11"/>
        <v>621</v>
      </c>
    </row>
    <row r="172" spans="1:18" ht="15.75" x14ac:dyDescent="0.2">
      <c r="A172" s="13" t="s">
        <v>12</v>
      </c>
      <c r="B172" s="13">
        <v>2022</v>
      </c>
      <c r="C172" s="13" t="s">
        <v>182</v>
      </c>
      <c r="D172" s="13">
        <v>4308409</v>
      </c>
      <c r="E172" s="21">
        <v>484</v>
      </c>
      <c r="F172" s="22">
        <v>265</v>
      </c>
      <c r="G172" s="11">
        <f t="shared" si="8"/>
        <v>0.5475206611570248</v>
      </c>
      <c r="H172" s="15">
        <f>'[1]4-Faixa etária BOVINOS'!C174</f>
        <v>4661</v>
      </c>
      <c r="I172" s="15">
        <f>'[1]5-Faixa etária BUBALINOS'!C174</f>
        <v>3</v>
      </c>
      <c r="J172" s="22">
        <v>2838</v>
      </c>
      <c r="K172" s="22">
        <v>2</v>
      </c>
      <c r="L172" s="16">
        <v>2840</v>
      </c>
      <c r="M172" s="20">
        <v>3</v>
      </c>
      <c r="N172" s="20">
        <v>147</v>
      </c>
      <c r="O172" s="17">
        <v>150</v>
      </c>
      <c r="P172" s="18">
        <f t="shared" si="10"/>
        <v>2843</v>
      </c>
      <c r="Q172" s="12">
        <f t="shared" si="9"/>
        <v>0.60956260720411659</v>
      </c>
      <c r="R172" s="19">
        <f t="shared" si="11"/>
        <v>2990</v>
      </c>
    </row>
    <row r="173" spans="1:18" ht="15.75" x14ac:dyDescent="0.2">
      <c r="A173" s="13" t="s">
        <v>12</v>
      </c>
      <c r="B173" s="13">
        <v>2022</v>
      </c>
      <c r="C173" s="13" t="s">
        <v>183</v>
      </c>
      <c r="D173" s="13">
        <v>4308433</v>
      </c>
      <c r="E173" s="21">
        <v>261</v>
      </c>
      <c r="F173" s="22">
        <v>56</v>
      </c>
      <c r="G173" s="11">
        <f t="shared" si="8"/>
        <v>0.21455938697318008</v>
      </c>
      <c r="H173" s="15">
        <f>'[1]4-Faixa etária BOVINOS'!C175</f>
        <v>1082</v>
      </c>
      <c r="I173" s="15">
        <f>'[1]5-Faixa etária BUBALINOS'!C175</f>
        <v>0</v>
      </c>
      <c r="J173" s="22">
        <v>116</v>
      </c>
      <c r="K173" s="22">
        <v>0</v>
      </c>
      <c r="L173" s="16">
        <v>116</v>
      </c>
      <c r="M173" s="20">
        <v>0</v>
      </c>
      <c r="N173" s="20">
        <v>0</v>
      </c>
      <c r="O173" s="17">
        <v>0</v>
      </c>
      <c r="P173" s="18">
        <f t="shared" si="10"/>
        <v>116</v>
      </c>
      <c r="Q173" s="12">
        <f t="shared" si="9"/>
        <v>0.10720887245841035</v>
      </c>
      <c r="R173" s="19">
        <f t="shared" si="11"/>
        <v>116</v>
      </c>
    </row>
    <row r="174" spans="1:18" ht="15.75" x14ac:dyDescent="0.2">
      <c r="A174" s="13" t="s">
        <v>12</v>
      </c>
      <c r="B174" s="13">
        <v>2022</v>
      </c>
      <c r="C174" s="13" t="s">
        <v>184</v>
      </c>
      <c r="D174" s="13">
        <v>4308458</v>
      </c>
      <c r="E174" s="21">
        <v>176</v>
      </c>
      <c r="F174" s="22">
        <v>44</v>
      </c>
      <c r="G174" s="11">
        <f t="shared" si="8"/>
        <v>0.25</v>
      </c>
      <c r="H174" s="15">
        <f>'[1]4-Faixa etária BOVINOS'!C176</f>
        <v>1538</v>
      </c>
      <c r="I174" s="15">
        <f>'[1]5-Faixa etária BUBALINOS'!C176</f>
        <v>2</v>
      </c>
      <c r="J174" s="22">
        <v>210</v>
      </c>
      <c r="K174" s="22">
        <v>0</v>
      </c>
      <c r="L174" s="16">
        <v>210</v>
      </c>
      <c r="M174" s="20">
        <v>328</v>
      </c>
      <c r="N174" s="20">
        <v>112</v>
      </c>
      <c r="O174" s="17">
        <v>440</v>
      </c>
      <c r="P174" s="18">
        <f t="shared" si="10"/>
        <v>538</v>
      </c>
      <c r="Q174" s="12">
        <f t="shared" si="9"/>
        <v>0.34935064935064936</v>
      </c>
      <c r="R174" s="19">
        <f t="shared" si="11"/>
        <v>650</v>
      </c>
    </row>
    <row r="175" spans="1:18" ht="15.75" x14ac:dyDescent="0.2">
      <c r="A175" s="13" t="s">
        <v>12</v>
      </c>
      <c r="B175" s="13">
        <v>2022</v>
      </c>
      <c r="C175" s="13" t="s">
        <v>185</v>
      </c>
      <c r="D175" s="13">
        <v>4308508</v>
      </c>
      <c r="E175" s="21">
        <v>525</v>
      </c>
      <c r="F175" s="22">
        <v>203</v>
      </c>
      <c r="G175" s="11">
        <f t="shared" si="8"/>
        <v>0.38666666666666666</v>
      </c>
      <c r="H175" s="15">
        <f>'[1]4-Faixa etária BOVINOS'!C177</f>
        <v>2899</v>
      </c>
      <c r="I175" s="15">
        <f>'[1]5-Faixa etária BUBALINOS'!C177</f>
        <v>0</v>
      </c>
      <c r="J175" s="22">
        <v>739</v>
      </c>
      <c r="K175" s="22">
        <v>0</v>
      </c>
      <c r="L175" s="16">
        <v>739</v>
      </c>
      <c r="M175" s="20">
        <v>194</v>
      </c>
      <c r="N175" s="20">
        <v>19</v>
      </c>
      <c r="O175" s="17">
        <v>213</v>
      </c>
      <c r="P175" s="18">
        <f t="shared" si="10"/>
        <v>933</v>
      </c>
      <c r="Q175" s="12">
        <f t="shared" si="9"/>
        <v>0.32183511555708866</v>
      </c>
      <c r="R175" s="19">
        <f t="shared" si="11"/>
        <v>952</v>
      </c>
    </row>
    <row r="176" spans="1:18" ht="15.75" x14ac:dyDescent="0.2">
      <c r="A176" s="13" t="s">
        <v>12</v>
      </c>
      <c r="B176" s="13">
        <v>2022</v>
      </c>
      <c r="C176" s="13" t="s">
        <v>186</v>
      </c>
      <c r="D176" s="13">
        <v>4308607</v>
      </c>
      <c r="E176" s="21">
        <v>139</v>
      </c>
      <c r="F176" s="22">
        <v>19</v>
      </c>
      <c r="G176" s="11">
        <f t="shared" si="8"/>
        <v>0.1366906474820144</v>
      </c>
      <c r="H176" s="15">
        <f>'[1]4-Faixa etária BOVINOS'!C178</f>
        <v>431</v>
      </c>
      <c r="I176" s="15">
        <f>'[1]5-Faixa etária BUBALINOS'!C178</f>
        <v>0</v>
      </c>
      <c r="J176" s="22">
        <v>43</v>
      </c>
      <c r="K176" s="22">
        <v>0</v>
      </c>
      <c r="L176" s="16">
        <v>43</v>
      </c>
      <c r="M176" s="20">
        <v>9</v>
      </c>
      <c r="N176" s="20">
        <v>4</v>
      </c>
      <c r="O176" s="17">
        <v>13</v>
      </c>
      <c r="P176" s="18">
        <f t="shared" si="10"/>
        <v>52</v>
      </c>
      <c r="Q176" s="12">
        <f t="shared" si="9"/>
        <v>0.12064965197215777</v>
      </c>
      <c r="R176" s="19">
        <f t="shared" si="11"/>
        <v>56</v>
      </c>
    </row>
    <row r="177" spans="1:18" ht="15.75" x14ac:dyDescent="0.2">
      <c r="A177" s="13" t="s">
        <v>12</v>
      </c>
      <c r="B177" s="13">
        <v>2022</v>
      </c>
      <c r="C177" s="13" t="s">
        <v>187</v>
      </c>
      <c r="D177" s="13">
        <v>4308656</v>
      </c>
      <c r="E177" s="21">
        <v>350</v>
      </c>
      <c r="F177" s="22">
        <v>183</v>
      </c>
      <c r="G177" s="11">
        <f t="shared" si="8"/>
        <v>0.52285714285714291</v>
      </c>
      <c r="H177" s="15">
        <f>'[1]4-Faixa etária BOVINOS'!C179</f>
        <v>6848</v>
      </c>
      <c r="I177" s="15">
        <f>'[1]5-Faixa etária BUBALINOS'!C179</f>
        <v>32</v>
      </c>
      <c r="J177" s="22">
        <v>5834</v>
      </c>
      <c r="K177" s="22">
        <v>9</v>
      </c>
      <c r="L177" s="16">
        <v>5843</v>
      </c>
      <c r="M177" s="20">
        <v>0</v>
      </c>
      <c r="N177" s="20">
        <v>34</v>
      </c>
      <c r="O177" s="17">
        <v>34</v>
      </c>
      <c r="P177" s="18">
        <f t="shared" si="10"/>
        <v>5843</v>
      </c>
      <c r="Q177" s="12">
        <f t="shared" si="9"/>
        <v>0.84927325581395352</v>
      </c>
      <c r="R177" s="19">
        <f t="shared" si="11"/>
        <v>5877</v>
      </c>
    </row>
    <row r="178" spans="1:18" ht="15.75" x14ac:dyDescent="0.2">
      <c r="A178" s="13" t="s">
        <v>12</v>
      </c>
      <c r="B178" s="13">
        <v>2022</v>
      </c>
      <c r="C178" s="13" t="s">
        <v>188</v>
      </c>
      <c r="D178" s="13">
        <v>4308706</v>
      </c>
      <c r="E178" s="21">
        <v>268</v>
      </c>
      <c r="F178" s="22">
        <v>117</v>
      </c>
      <c r="G178" s="11">
        <f t="shared" si="8"/>
        <v>0.43656716417910446</v>
      </c>
      <c r="H178" s="15">
        <f>'[1]4-Faixa etária BOVINOS'!C180</f>
        <v>1112</v>
      </c>
      <c r="I178" s="15">
        <f>'[1]5-Faixa etária BUBALINOS'!C180</f>
        <v>0</v>
      </c>
      <c r="J178" s="22">
        <v>291</v>
      </c>
      <c r="K178" s="22">
        <v>0</v>
      </c>
      <c r="L178" s="16">
        <v>291</v>
      </c>
      <c r="M178" s="20">
        <v>29</v>
      </c>
      <c r="N178" s="20">
        <v>0</v>
      </c>
      <c r="O178" s="17">
        <v>29</v>
      </c>
      <c r="P178" s="18">
        <f t="shared" si="10"/>
        <v>320</v>
      </c>
      <c r="Q178" s="12">
        <f t="shared" si="9"/>
        <v>0.28776978417266186</v>
      </c>
      <c r="R178" s="19">
        <f t="shared" si="11"/>
        <v>320</v>
      </c>
    </row>
    <row r="179" spans="1:18" ht="15.75" x14ac:dyDescent="0.2">
      <c r="A179" s="13" t="s">
        <v>12</v>
      </c>
      <c r="B179" s="13">
        <v>2022</v>
      </c>
      <c r="C179" s="13" t="s">
        <v>189</v>
      </c>
      <c r="D179" s="13">
        <v>4308805</v>
      </c>
      <c r="E179" s="21">
        <v>325</v>
      </c>
      <c r="F179" s="22">
        <v>115</v>
      </c>
      <c r="G179" s="11">
        <f t="shared" si="8"/>
        <v>0.35384615384615387</v>
      </c>
      <c r="H179" s="15">
        <f>'[1]4-Faixa etária BOVINOS'!C181</f>
        <v>2093</v>
      </c>
      <c r="I179" s="15">
        <f>'[1]5-Faixa etária BUBALINOS'!C181</f>
        <v>251</v>
      </c>
      <c r="J179" s="22">
        <v>1338</v>
      </c>
      <c r="K179" s="22">
        <v>0</v>
      </c>
      <c r="L179" s="16">
        <v>1338</v>
      </c>
      <c r="M179" s="20">
        <v>0</v>
      </c>
      <c r="N179" s="20">
        <v>0</v>
      </c>
      <c r="O179" s="17">
        <v>0</v>
      </c>
      <c r="P179" s="18">
        <f t="shared" si="10"/>
        <v>1338</v>
      </c>
      <c r="Q179" s="12">
        <f t="shared" si="9"/>
        <v>0.57081911262798635</v>
      </c>
      <c r="R179" s="19">
        <f t="shared" si="11"/>
        <v>1338</v>
      </c>
    </row>
    <row r="180" spans="1:18" ht="15.75" x14ac:dyDescent="0.2">
      <c r="A180" s="13" t="s">
        <v>12</v>
      </c>
      <c r="B180" s="13">
        <v>2022</v>
      </c>
      <c r="C180" s="13" t="s">
        <v>190</v>
      </c>
      <c r="D180" s="13">
        <v>4308854</v>
      </c>
      <c r="E180" s="21">
        <v>123</v>
      </c>
      <c r="F180" s="22">
        <v>61</v>
      </c>
      <c r="G180" s="11">
        <f t="shared" si="8"/>
        <v>0.49593495934959347</v>
      </c>
      <c r="H180" s="15">
        <f>'[1]4-Faixa etária BOVINOS'!C182</f>
        <v>983</v>
      </c>
      <c r="I180" s="15">
        <f>'[1]5-Faixa etária BUBALINOS'!C182</f>
        <v>2</v>
      </c>
      <c r="J180" s="22">
        <v>173</v>
      </c>
      <c r="K180" s="22">
        <v>0</v>
      </c>
      <c r="L180" s="16">
        <v>173</v>
      </c>
      <c r="M180" s="20">
        <v>71</v>
      </c>
      <c r="N180" s="20">
        <v>68</v>
      </c>
      <c r="O180" s="17">
        <v>139</v>
      </c>
      <c r="P180" s="18">
        <f t="shared" si="10"/>
        <v>244</v>
      </c>
      <c r="Q180" s="12">
        <f t="shared" si="9"/>
        <v>0.24771573604060915</v>
      </c>
      <c r="R180" s="19">
        <f t="shared" si="11"/>
        <v>312</v>
      </c>
    </row>
    <row r="181" spans="1:18" ht="15.75" x14ac:dyDescent="0.2">
      <c r="A181" s="13" t="s">
        <v>12</v>
      </c>
      <c r="B181" s="13">
        <v>2022</v>
      </c>
      <c r="C181" s="13" t="s">
        <v>191</v>
      </c>
      <c r="D181" s="13">
        <v>4308904</v>
      </c>
      <c r="E181" s="21">
        <v>193</v>
      </c>
      <c r="F181" s="22">
        <v>83</v>
      </c>
      <c r="G181" s="11">
        <f t="shared" si="8"/>
        <v>0.43005181347150256</v>
      </c>
      <c r="H181" s="15">
        <f>'[1]4-Faixa etária BOVINOS'!C183</f>
        <v>1122</v>
      </c>
      <c r="I181" s="15">
        <f>'[1]5-Faixa etária BUBALINOS'!C183</f>
        <v>0</v>
      </c>
      <c r="J181" s="22">
        <v>183</v>
      </c>
      <c r="K181" s="22">
        <v>0</v>
      </c>
      <c r="L181" s="16">
        <v>183</v>
      </c>
      <c r="M181" s="20">
        <v>116</v>
      </c>
      <c r="N181" s="20">
        <v>7</v>
      </c>
      <c r="O181" s="17">
        <v>123</v>
      </c>
      <c r="P181" s="18">
        <f t="shared" si="10"/>
        <v>299</v>
      </c>
      <c r="Q181" s="12">
        <f t="shared" si="9"/>
        <v>0.26648841354723707</v>
      </c>
      <c r="R181" s="19">
        <f t="shared" si="11"/>
        <v>306</v>
      </c>
    </row>
    <row r="182" spans="1:18" ht="15.75" x14ac:dyDescent="0.2">
      <c r="A182" s="13" t="s">
        <v>12</v>
      </c>
      <c r="B182" s="13">
        <v>2022</v>
      </c>
      <c r="C182" s="13" t="s">
        <v>192</v>
      </c>
      <c r="D182" s="13">
        <v>4309001</v>
      </c>
      <c r="E182" s="21">
        <v>386</v>
      </c>
      <c r="F182" s="22">
        <v>113</v>
      </c>
      <c r="G182" s="11">
        <f t="shared" si="8"/>
        <v>0.29274611398963729</v>
      </c>
      <c r="H182" s="15">
        <f>'[1]4-Faixa etária BOVINOS'!C184</f>
        <v>1774</v>
      </c>
      <c r="I182" s="15">
        <f>'[1]5-Faixa etária BUBALINOS'!C184</f>
        <v>0</v>
      </c>
      <c r="J182" s="22">
        <v>444</v>
      </c>
      <c r="K182" s="22">
        <v>0</v>
      </c>
      <c r="L182" s="16">
        <v>444</v>
      </c>
      <c r="M182" s="20">
        <v>157</v>
      </c>
      <c r="N182" s="20">
        <v>30</v>
      </c>
      <c r="O182" s="17">
        <v>187</v>
      </c>
      <c r="P182" s="18">
        <f t="shared" si="10"/>
        <v>601</v>
      </c>
      <c r="Q182" s="12">
        <f t="shared" si="9"/>
        <v>0.33878241262683201</v>
      </c>
      <c r="R182" s="19">
        <f t="shared" si="11"/>
        <v>631</v>
      </c>
    </row>
    <row r="183" spans="1:18" ht="15.75" x14ac:dyDescent="0.2">
      <c r="A183" s="13" t="s">
        <v>12</v>
      </c>
      <c r="B183" s="13">
        <v>2022</v>
      </c>
      <c r="C183" s="13" t="s">
        <v>193</v>
      </c>
      <c r="D183" s="13">
        <v>4309050</v>
      </c>
      <c r="E183" s="21">
        <v>240</v>
      </c>
      <c r="F183" s="22">
        <v>104</v>
      </c>
      <c r="G183" s="11">
        <f t="shared" si="8"/>
        <v>0.43333333333333335</v>
      </c>
      <c r="H183" s="15">
        <f>'[1]4-Faixa etária BOVINOS'!C185</f>
        <v>2997</v>
      </c>
      <c r="I183" s="15">
        <f>'[1]5-Faixa etária BUBALINOS'!C185</f>
        <v>101</v>
      </c>
      <c r="J183" s="22">
        <v>1972</v>
      </c>
      <c r="K183" s="22">
        <v>1</v>
      </c>
      <c r="L183" s="16">
        <v>1973</v>
      </c>
      <c r="M183" s="20">
        <v>49</v>
      </c>
      <c r="N183" s="20">
        <v>6</v>
      </c>
      <c r="O183" s="17">
        <v>55</v>
      </c>
      <c r="P183" s="18">
        <f t="shared" si="10"/>
        <v>2022</v>
      </c>
      <c r="Q183" s="12">
        <f t="shared" si="9"/>
        <v>0.6526791478373144</v>
      </c>
      <c r="R183" s="19">
        <f t="shared" si="11"/>
        <v>2028</v>
      </c>
    </row>
    <row r="184" spans="1:18" ht="15.75" x14ac:dyDescent="0.2">
      <c r="A184" s="13" t="s">
        <v>12</v>
      </c>
      <c r="B184" s="13">
        <v>2022</v>
      </c>
      <c r="C184" s="13" t="s">
        <v>194</v>
      </c>
      <c r="D184" s="13">
        <v>4309100</v>
      </c>
      <c r="E184" s="21">
        <v>90</v>
      </c>
      <c r="F184" s="22">
        <v>17</v>
      </c>
      <c r="G184" s="11">
        <f t="shared" si="8"/>
        <v>0.18888888888888888</v>
      </c>
      <c r="H184" s="15">
        <f>'[1]4-Faixa etária BOVINOS'!C186</f>
        <v>360</v>
      </c>
      <c r="I184" s="15">
        <f>'[1]5-Faixa etária BUBALINOS'!C186</f>
        <v>4</v>
      </c>
      <c r="J184" s="22">
        <v>63</v>
      </c>
      <c r="K184" s="22">
        <v>0</v>
      </c>
      <c r="L184" s="16">
        <v>63</v>
      </c>
      <c r="M184" s="20">
        <v>3</v>
      </c>
      <c r="N184" s="20">
        <v>0</v>
      </c>
      <c r="O184" s="17">
        <v>3</v>
      </c>
      <c r="P184" s="18">
        <f t="shared" si="10"/>
        <v>66</v>
      </c>
      <c r="Q184" s="12">
        <f t="shared" si="9"/>
        <v>0.18131868131868131</v>
      </c>
      <c r="R184" s="19">
        <f t="shared" si="11"/>
        <v>66</v>
      </c>
    </row>
    <row r="185" spans="1:18" ht="15.75" x14ac:dyDescent="0.2">
      <c r="A185" s="13" t="s">
        <v>12</v>
      </c>
      <c r="B185" s="13">
        <v>2022</v>
      </c>
      <c r="C185" s="13" t="s">
        <v>195</v>
      </c>
      <c r="D185" s="13">
        <v>4309126</v>
      </c>
      <c r="E185" s="21">
        <v>111</v>
      </c>
      <c r="F185" s="22">
        <v>45</v>
      </c>
      <c r="G185" s="11">
        <f t="shared" si="8"/>
        <v>0.40540540540540543</v>
      </c>
      <c r="H185" s="15">
        <f>'[1]4-Faixa etária BOVINOS'!C187</f>
        <v>561</v>
      </c>
      <c r="I185" s="15">
        <f>'[1]5-Faixa etária BUBALINOS'!C187</f>
        <v>0</v>
      </c>
      <c r="J185" s="22">
        <v>110</v>
      </c>
      <c r="K185" s="22">
        <v>0</v>
      </c>
      <c r="L185" s="16">
        <v>110</v>
      </c>
      <c r="M185" s="20">
        <v>18</v>
      </c>
      <c r="N185" s="20">
        <v>20</v>
      </c>
      <c r="O185" s="17">
        <v>38</v>
      </c>
      <c r="P185" s="18">
        <f t="shared" si="10"/>
        <v>128</v>
      </c>
      <c r="Q185" s="12">
        <f t="shared" si="9"/>
        <v>0.22816399286987521</v>
      </c>
      <c r="R185" s="19">
        <f t="shared" si="11"/>
        <v>148</v>
      </c>
    </row>
    <row r="186" spans="1:18" ht="15.75" x14ac:dyDescent="0.2">
      <c r="A186" s="13" t="s">
        <v>12</v>
      </c>
      <c r="B186" s="13">
        <v>2022</v>
      </c>
      <c r="C186" s="13" t="s">
        <v>196</v>
      </c>
      <c r="D186" s="13">
        <v>4309159</v>
      </c>
      <c r="E186" s="21">
        <v>74</v>
      </c>
      <c r="F186" s="22">
        <v>16</v>
      </c>
      <c r="G186" s="11">
        <f t="shared" si="8"/>
        <v>0.21621621621621623</v>
      </c>
      <c r="H186" s="15">
        <f>'[1]4-Faixa etária BOVINOS'!C188</f>
        <v>251</v>
      </c>
      <c r="I186" s="15">
        <f>'[1]5-Faixa etária BUBALINOS'!C188</f>
        <v>0</v>
      </c>
      <c r="J186" s="22">
        <v>127</v>
      </c>
      <c r="K186" s="22">
        <v>0</v>
      </c>
      <c r="L186" s="16">
        <v>127</v>
      </c>
      <c r="M186" s="20">
        <v>0</v>
      </c>
      <c r="N186" s="20">
        <v>0</v>
      </c>
      <c r="O186" s="17">
        <v>0</v>
      </c>
      <c r="P186" s="18">
        <f t="shared" si="10"/>
        <v>127</v>
      </c>
      <c r="Q186" s="12">
        <f t="shared" si="9"/>
        <v>0.50597609561752988</v>
      </c>
      <c r="R186" s="19">
        <f t="shared" si="11"/>
        <v>127</v>
      </c>
    </row>
    <row r="187" spans="1:18" ht="15.75" x14ac:dyDescent="0.2">
      <c r="A187" s="13" t="s">
        <v>12</v>
      </c>
      <c r="B187" s="13">
        <v>2022</v>
      </c>
      <c r="C187" s="13" t="s">
        <v>197</v>
      </c>
      <c r="D187" s="13">
        <v>4309209</v>
      </c>
      <c r="E187" s="21">
        <v>244</v>
      </c>
      <c r="F187" s="22">
        <v>86</v>
      </c>
      <c r="G187" s="11">
        <f t="shared" si="8"/>
        <v>0.35245901639344263</v>
      </c>
      <c r="H187" s="15">
        <f>'[1]4-Faixa etária BOVINOS'!C189</f>
        <v>1295</v>
      </c>
      <c r="I187" s="15">
        <f>'[1]5-Faixa etária BUBALINOS'!C189</f>
        <v>294</v>
      </c>
      <c r="J187" s="22">
        <v>622</v>
      </c>
      <c r="K187" s="22">
        <v>3</v>
      </c>
      <c r="L187" s="16">
        <v>625</v>
      </c>
      <c r="M187" s="20">
        <v>0</v>
      </c>
      <c r="N187" s="20">
        <v>0</v>
      </c>
      <c r="O187" s="17">
        <v>0</v>
      </c>
      <c r="P187" s="18">
        <f t="shared" si="10"/>
        <v>625</v>
      </c>
      <c r="Q187" s="12">
        <f t="shared" si="9"/>
        <v>0.39332913782252987</v>
      </c>
      <c r="R187" s="19">
        <f t="shared" si="11"/>
        <v>625</v>
      </c>
    </row>
    <row r="188" spans="1:18" ht="15.75" x14ac:dyDescent="0.2">
      <c r="A188" s="13" t="s">
        <v>12</v>
      </c>
      <c r="B188" s="13">
        <v>2022</v>
      </c>
      <c r="C188" s="13" t="s">
        <v>198</v>
      </c>
      <c r="D188" s="13">
        <v>4309258</v>
      </c>
      <c r="E188" s="21">
        <v>135</v>
      </c>
      <c r="F188" s="22">
        <v>39</v>
      </c>
      <c r="G188" s="11">
        <f t="shared" si="8"/>
        <v>0.28888888888888886</v>
      </c>
      <c r="H188" s="15">
        <f>'[1]4-Faixa etária BOVINOS'!C190</f>
        <v>1229</v>
      </c>
      <c r="I188" s="15">
        <f>'[1]5-Faixa etária BUBALINOS'!C190</f>
        <v>0</v>
      </c>
      <c r="J188" s="22">
        <v>181</v>
      </c>
      <c r="K188" s="22">
        <v>0</v>
      </c>
      <c r="L188" s="16">
        <v>181</v>
      </c>
      <c r="M188" s="20">
        <v>16</v>
      </c>
      <c r="N188" s="20">
        <v>0</v>
      </c>
      <c r="O188" s="17">
        <v>16</v>
      </c>
      <c r="P188" s="18">
        <f t="shared" si="10"/>
        <v>197</v>
      </c>
      <c r="Q188" s="12">
        <f t="shared" si="9"/>
        <v>0.16029292107404394</v>
      </c>
      <c r="R188" s="19">
        <f t="shared" si="11"/>
        <v>197</v>
      </c>
    </row>
    <row r="189" spans="1:18" ht="15.75" x14ac:dyDescent="0.2">
      <c r="A189" s="13" t="s">
        <v>12</v>
      </c>
      <c r="B189" s="13">
        <v>2022</v>
      </c>
      <c r="C189" s="13" t="s">
        <v>199</v>
      </c>
      <c r="D189" s="13">
        <v>4309308</v>
      </c>
      <c r="E189" s="21">
        <v>128</v>
      </c>
      <c r="F189" s="22">
        <v>49</v>
      </c>
      <c r="G189" s="11">
        <f t="shared" si="8"/>
        <v>0.3828125</v>
      </c>
      <c r="H189" s="15">
        <f>'[1]4-Faixa etária BOVINOS'!C191</f>
        <v>1641</v>
      </c>
      <c r="I189" s="15">
        <f>'[1]5-Faixa etária BUBALINOS'!C191</f>
        <v>449</v>
      </c>
      <c r="J189" s="22">
        <v>782</v>
      </c>
      <c r="K189" s="22">
        <v>0</v>
      </c>
      <c r="L189" s="16">
        <v>782</v>
      </c>
      <c r="M189" s="20">
        <v>0</v>
      </c>
      <c r="N189" s="20">
        <v>0</v>
      </c>
      <c r="O189" s="17">
        <v>0</v>
      </c>
      <c r="P189" s="18">
        <f t="shared" si="10"/>
        <v>782</v>
      </c>
      <c r="Q189" s="12">
        <f t="shared" si="9"/>
        <v>0.37416267942583731</v>
      </c>
      <c r="R189" s="19">
        <f t="shared" si="11"/>
        <v>782</v>
      </c>
    </row>
    <row r="190" spans="1:18" ht="15.75" x14ac:dyDescent="0.2">
      <c r="A190" s="13" t="s">
        <v>12</v>
      </c>
      <c r="B190" s="13">
        <v>2022</v>
      </c>
      <c r="C190" s="13" t="s">
        <v>200</v>
      </c>
      <c r="D190" s="13">
        <v>4309407</v>
      </c>
      <c r="E190" s="21">
        <v>214</v>
      </c>
      <c r="F190" s="22">
        <v>76</v>
      </c>
      <c r="G190" s="11">
        <f t="shared" si="8"/>
        <v>0.35514018691588783</v>
      </c>
      <c r="H190" s="15">
        <f>'[1]4-Faixa etária BOVINOS'!C192</f>
        <v>1446</v>
      </c>
      <c r="I190" s="15">
        <f>'[1]5-Faixa etária BUBALINOS'!C192</f>
        <v>3</v>
      </c>
      <c r="J190" s="22">
        <v>254</v>
      </c>
      <c r="K190" s="22">
        <v>0</v>
      </c>
      <c r="L190" s="16">
        <v>254</v>
      </c>
      <c r="M190" s="20">
        <v>63</v>
      </c>
      <c r="N190" s="20">
        <v>8</v>
      </c>
      <c r="O190" s="17">
        <v>71</v>
      </c>
      <c r="P190" s="18">
        <f t="shared" si="10"/>
        <v>317</v>
      </c>
      <c r="Q190" s="12">
        <f t="shared" si="9"/>
        <v>0.21877156659765357</v>
      </c>
      <c r="R190" s="19">
        <f t="shared" si="11"/>
        <v>325</v>
      </c>
    </row>
    <row r="191" spans="1:18" ht="15.75" x14ac:dyDescent="0.2">
      <c r="A191" s="13" t="s">
        <v>12</v>
      </c>
      <c r="B191" s="13">
        <v>2022</v>
      </c>
      <c r="C191" s="13" t="s">
        <v>201</v>
      </c>
      <c r="D191" s="13">
        <v>4309506</v>
      </c>
      <c r="E191" s="21">
        <v>359</v>
      </c>
      <c r="F191" s="22">
        <v>112</v>
      </c>
      <c r="G191" s="11">
        <f t="shared" si="8"/>
        <v>0.31197771587743733</v>
      </c>
      <c r="H191" s="15">
        <f>'[1]4-Faixa etária BOVINOS'!C193</f>
        <v>1730</v>
      </c>
      <c r="I191" s="15">
        <f>'[1]5-Faixa etária BUBALINOS'!C193</f>
        <v>2</v>
      </c>
      <c r="J191" s="22">
        <v>265</v>
      </c>
      <c r="K191" s="22">
        <v>0</v>
      </c>
      <c r="L191" s="16">
        <v>265</v>
      </c>
      <c r="M191" s="20">
        <v>135</v>
      </c>
      <c r="N191" s="20">
        <v>12</v>
      </c>
      <c r="O191" s="17">
        <v>147</v>
      </c>
      <c r="P191" s="18">
        <f t="shared" si="10"/>
        <v>400</v>
      </c>
      <c r="Q191" s="12">
        <f t="shared" si="9"/>
        <v>0.23094688221709006</v>
      </c>
      <c r="R191" s="19">
        <f t="shared" si="11"/>
        <v>412</v>
      </c>
    </row>
    <row r="192" spans="1:18" ht="15.75" x14ac:dyDescent="0.2">
      <c r="A192" s="13" t="s">
        <v>12</v>
      </c>
      <c r="B192" s="13">
        <v>2022</v>
      </c>
      <c r="C192" s="13" t="s">
        <v>202</v>
      </c>
      <c r="D192" s="13">
        <v>4309555</v>
      </c>
      <c r="E192" s="21">
        <v>115</v>
      </c>
      <c r="F192" s="22">
        <v>38</v>
      </c>
      <c r="G192" s="11">
        <f t="shared" si="8"/>
        <v>0.33043478260869563</v>
      </c>
      <c r="H192" s="15">
        <f>'[1]4-Faixa etária BOVINOS'!C194</f>
        <v>558</v>
      </c>
      <c r="I192" s="15">
        <f>'[1]5-Faixa etária BUBALINOS'!C194</f>
        <v>0</v>
      </c>
      <c r="J192" s="22">
        <v>103</v>
      </c>
      <c r="K192" s="22">
        <v>0</v>
      </c>
      <c r="L192" s="16">
        <v>103</v>
      </c>
      <c r="M192" s="20">
        <v>19</v>
      </c>
      <c r="N192" s="20">
        <v>4</v>
      </c>
      <c r="O192" s="17">
        <v>23</v>
      </c>
      <c r="P192" s="18">
        <f t="shared" si="10"/>
        <v>122</v>
      </c>
      <c r="Q192" s="12">
        <f t="shared" si="9"/>
        <v>0.21863799283154123</v>
      </c>
      <c r="R192" s="19">
        <f t="shared" si="11"/>
        <v>126</v>
      </c>
    </row>
    <row r="193" spans="1:18" ht="15.75" x14ac:dyDescent="0.2">
      <c r="A193" s="13" t="s">
        <v>12</v>
      </c>
      <c r="B193" s="13">
        <v>2022</v>
      </c>
      <c r="C193" s="13" t="s">
        <v>203</v>
      </c>
      <c r="D193" s="13">
        <v>4307104</v>
      </c>
      <c r="E193" s="21">
        <v>750</v>
      </c>
      <c r="F193" s="22">
        <v>559</v>
      </c>
      <c r="G193" s="11">
        <f t="shared" si="8"/>
        <v>0.74533333333333329</v>
      </c>
      <c r="H193" s="15">
        <f>'[1]4-Faixa etária BOVINOS'!C195</f>
        <v>8896</v>
      </c>
      <c r="I193" s="15">
        <f>'[1]5-Faixa etária BUBALINOS'!C195</f>
        <v>0</v>
      </c>
      <c r="J193" s="22">
        <v>7359</v>
      </c>
      <c r="K193" s="22">
        <v>0</v>
      </c>
      <c r="L193" s="16">
        <v>7359</v>
      </c>
      <c r="M193" s="20">
        <v>103</v>
      </c>
      <c r="N193" s="20">
        <v>63</v>
      </c>
      <c r="O193" s="17">
        <v>166</v>
      </c>
      <c r="P193" s="18">
        <f t="shared" si="10"/>
        <v>7462</v>
      </c>
      <c r="Q193" s="12">
        <f t="shared" si="9"/>
        <v>0.83880395683453235</v>
      </c>
      <c r="R193" s="19">
        <f t="shared" si="11"/>
        <v>7525</v>
      </c>
    </row>
    <row r="194" spans="1:18" ht="15.75" x14ac:dyDescent="0.2">
      <c r="A194" s="13" t="s">
        <v>12</v>
      </c>
      <c r="B194" s="13">
        <v>2022</v>
      </c>
      <c r="C194" s="13" t="s">
        <v>204</v>
      </c>
      <c r="D194" s="13">
        <v>4309571</v>
      </c>
      <c r="E194" s="21">
        <v>79</v>
      </c>
      <c r="F194" s="22">
        <v>30</v>
      </c>
      <c r="G194" s="11">
        <f t="shared" ref="G194:G257" si="12">IFERROR(F194/E194,0)</f>
        <v>0.379746835443038</v>
      </c>
      <c r="H194" s="15">
        <f>'[1]4-Faixa etária BOVINOS'!C196</f>
        <v>266</v>
      </c>
      <c r="I194" s="15">
        <f>'[1]5-Faixa etária BUBALINOS'!C196</f>
        <v>0</v>
      </c>
      <c r="J194" s="22">
        <v>182</v>
      </c>
      <c r="K194" s="22">
        <v>0</v>
      </c>
      <c r="L194" s="16">
        <v>182</v>
      </c>
      <c r="M194" s="20">
        <v>6</v>
      </c>
      <c r="N194" s="20">
        <v>11</v>
      </c>
      <c r="O194" s="17">
        <v>17</v>
      </c>
      <c r="P194" s="18">
        <f t="shared" si="10"/>
        <v>188</v>
      </c>
      <c r="Q194" s="12">
        <f t="shared" ref="Q194:Q257" si="13">IFERROR(P194/SUM(H194:I194),0)</f>
        <v>0.70676691729323304</v>
      </c>
      <c r="R194" s="19">
        <f t="shared" si="11"/>
        <v>199</v>
      </c>
    </row>
    <row r="195" spans="1:18" ht="15.75" x14ac:dyDescent="0.2">
      <c r="A195" s="13" t="s">
        <v>12</v>
      </c>
      <c r="B195" s="13">
        <v>2022</v>
      </c>
      <c r="C195" s="13" t="s">
        <v>205</v>
      </c>
      <c r="D195" s="13">
        <v>4309605</v>
      </c>
      <c r="E195" s="21">
        <v>431</v>
      </c>
      <c r="F195" s="22">
        <v>158</v>
      </c>
      <c r="G195" s="11">
        <f t="shared" si="12"/>
        <v>0.36658932714617171</v>
      </c>
      <c r="H195" s="15">
        <f>'[1]4-Faixa etária BOVINOS'!C197</f>
        <v>1761</v>
      </c>
      <c r="I195" s="15">
        <f>'[1]5-Faixa etária BUBALINOS'!C197</f>
        <v>10</v>
      </c>
      <c r="J195" s="22">
        <v>217</v>
      </c>
      <c r="K195" s="22">
        <v>3</v>
      </c>
      <c r="L195" s="16">
        <v>220</v>
      </c>
      <c r="M195" s="20">
        <v>229</v>
      </c>
      <c r="N195" s="20">
        <v>18</v>
      </c>
      <c r="O195" s="17">
        <v>247</v>
      </c>
      <c r="P195" s="18">
        <f t="shared" ref="P195:P258" si="14">SUM(M195+L195)</f>
        <v>449</v>
      </c>
      <c r="Q195" s="12">
        <f t="shared" si="13"/>
        <v>0.25352907961603616</v>
      </c>
      <c r="R195" s="19">
        <f t="shared" ref="R195:R258" si="15">SUM(L195+O195)</f>
        <v>467</v>
      </c>
    </row>
    <row r="196" spans="1:18" ht="15.75" x14ac:dyDescent="0.2">
      <c r="A196" s="13" t="s">
        <v>12</v>
      </c>
      <c r="B196" s="13">
        <v>2022</v>
      </c>
      <c r="C196" s="13" t="s">
        <v>206</v>
      </c>
      <c r="D196" s="13">
        <v>4309654</v>
      </c>
      <c r="E196" s="21">
        <v>595</v>
      </c>
      <c r="F196" s="22">
        <v>196</v>
      </c>
      <c r="G196" s="11">
        <f t="shared" si="12"/>
        <v>0.32941176470588235</v>
      </c>
      <c r="H196" s="15">
        <f>'[1]4-Faixa etária BOVINOS'!C198</f>
        <v>4861</v>
      </c>
      <c r="I196" s="15">
        <f>'[1]5-Faixa etária BUBALINOS'!C198</f>
        <v>0</v>
      </c>
      <c r="J196" s="22">
        <v>2175</v>
      </c>
      <c r="K196" s="22">
        <v>0</v>
      </c>
      <c r="L196" s="16">
        <v>2175</v>
      </c>
      <c r="M196" s="20">
        <v>25</v>
      </c>
      <c r="N196" s="20">
        <v>0</v>
      </c>
      <c r="O196" s="17">
        <v>25</v>
      </c>
      <c r="P196" s="18">
        <f t="shared" si="14"/>
        <v>2200</v>
      </c>
      <c r="Q196" s="12">
        <f t="shared" si="13"/>
        <v>0.45258177329767535</v>
      </c>
      <c r="R196" s="19">
        <f t="shared" si="15"/>
        <v>2200</v>
      </c>
    </row>
    <row r="197" spans="1:18" ht="15.75" x14ac:dyDescent="0.2">
      <c r="A197" s="13" t="s">
        <v>12</v>
      </c>
      <c r="B197" s="13">
        <v>2022</v>
      </c>
      <c r="C197" s="13" t="s">
        <v>207</v>
      </c>
      <c r="D197" s="13">
        <v>4309704</v>
      </c>
      <c r="E197" s="21">
        <v>280</v>
      </c>
      <c r="F197" s="22">
        <v>117</v>
      </c>
      <c r="G197" s="11">
        <f t="shared" si="12"/>
        <v>0.41785714285714287</v>
      </c>
      <c r="H197" s="15">
        <f>'[1]4-Faixa etária BOVINOS'!C199</f>
        <v>1225</v>
      </c>
      <c r="I197" s="15">
        <f>'[1]5-Faixa etária BUBALINOS'!C199</f>
        <v>0</v>
      </c>
      <c r="J197" s="22">
        <v>306</v>
      </c>
      <c r="K197" s="22">
        <v>0</v>
      </c>
      <c r="L197" s="16">
        <v>306</v>
      </c>
      <c r="M197" s="20">
        <v>91</v>
      </c>
      <c r="N197" s="20">
        <v>61</v>
      </c>
      <c r="O197" s="17">
        <v>152</v>
      </c>
      <c r="P197" s="18">
        <f t="shared" si="14"/>
        <v>397</v>
      </c>
      <c r="Q197" s="12">
        <f t="shared" si="13"/>
        <v>0.32408163265306122</v>
      </c>
      <c r="R197" s="19">
        <f t="shared" si="15"/>
        <v>458</v>
      </c>
    </row>
    <row r="198" spans="1:18" ht="15.75" x14ac:dyDescent="0.2">
      <c r="A198" s="13" t="s">
        <v>12</v>
      </c>
      <c r="B198" s="13">
        <v>2022</v>
      </c>
      <c r="C198" s="13" t="s">
        <v>208</v>
      </c>
      <c r="D198" s="13">
        <v>4309753</v>
      </c>
      <c r="E198" s="21">
        <v>78</v>
      </c>
      <c r="F198" s="22">
        <v>17</v>
      </c>
      <c r="G198" s="11">
        <f t="shared" si="12"/>
        <v>0.21794871794871795</v>
      </c>
      <c r="H198" s="15">
        <f>'[1]4-Faixa etária BOVINOS'!C200</f>
        <v>215</v>
      </c>
      <c r="I198" s="15">
        <f>'[1]5-Faixa etária BUBALINOS'!C200</f>
        <v>4</v>
      </c>
      <c r="J198" s="22">
        <v>61</v>
      </c>
      <c r="K198" s="22">
        <v>0</v>
      </c>
      <c r="L198" s="16">
        <v>61</v>
      </c>
      <c r="M198" s="20">
        <v>14</v>
      </c>
      <c r="N198" s="20">
        <v>0</v>
      </c>
      <c r="O198" s="17">
        <v>14</v>
      </c>
      <c r="P198" s="18">
        <f t="shared" si="14"/>
        <v>75</v>
      </c>
      <c r="Q198" s="12">
        <f t="shared" si="13"/>
        <v>0.34246575342465752</v>
      </c>
      <c r="R198" s="19">
        <f t="shared" si="15"/>
        <v>75</v>
      </c>
    </row>
    <row r="199" spans="1:18" ht="15.75" x14ac:dyDescent="0.2">
      <c r="A199" s="13" t="s">
        <v>12</v>
      </c>
      <c r="B199" s="13">
        <v>2022</v>
      </c>
      <c r="C199" s="13" t="s">
        <v>209</v>
      </c>
      <c r="D199" s="13">
        <v>4309803</v>
      </c>
      <c r="E199" s="21">
        <v>192</v>
      </c>
      <c r="F199" s="22">
        <v>53</v>
      </c>
      <c r="G199" s="11">
        <f t="shared" si="12"/>
        <v>0.27604166666666669</v>
      </c>
      <c r="H199" s="15">
        <f>'[1]4-Faixa etária BOVINOS'!C201</f>
        <v>1463</v>
      </c>
      <c r="I199" s="15">
        <f>'[1]5-Faixa etária BUBALINOS'!C201</f>
        <v>0</v>
      </c>
      <c r="J199" s="22">
        <v>191</v>
      </c>
      <c r="K199" s="22">
        <v>0</v>
      </c>
      <c r="L199" s="16">
        <v>191</v>
      </c>
      <c r="M199" s="20">
        <v>25</v>
      </c>
      <c r="N199" s="20">
        <v>2</v>
      </c>
      <c r="O199" s="17">
        <v>27</v>
      </c>
      <c r="P199" s="18">
        <f t="shared" si="14"/>
        <v>216</v>
      </c>
      <c r="Q199" s="12">
        <f t="shared" si="13"/>
        <v>0.14764183185235816</v>
      </c>
      <c r="R199" s="19">
        <f t="shared" si="15"/>
        <v>218</v>
      </c>
    </row>
    <row r="200" spans="1:18" ht="15.75" x14ac:dyDescent="0.2">
      <c r="A200" s="13" t="s">
        <v>12</v>
      </c>
      <c r="B200" s="13">
        <v>2022</v>
      </c>
      <c r="C200" s="13" t="s">
        <v>210</v>
      </c>
      <c r="D200" s="13">
        <v>4309902</v>
      </c>
      <c r="E200" s="21">
        <v>262</v>
      </c>
      <c r="F200" s="22">
        <v>77</v>
      </c>
      <c r="G200" s="11">
        <f t="shared" si="12"/>
        <v>0.29389312977099236</v>
      </c>
      <c r="H200" s="15">
        <f>'[1]4-Faixa etária BOVINOS'!C202</f>
        <v>1929</v>
      </c>
      <c r="I200" s="15">
        <f>'[1]5-Faixa etária BUBALINOS'!C202</f>
        <v>2</v>
      </c>
      <c r="J200" s="22">
        <v>325</v>
      </c>
      <c r="K200" s="22">
        <v>0</v>
      </c>
      <c r="L200" s="16">
        <v>325</v>
      </c>
      <c r="M200" s="20">
        <v>61</v>
      </c>
      <c r="N200" s="20">
        <v>7</v>
      </c>
      <c r="O200" s="17">
        <v>68</v>
      </c>
      <c r="P200" s="18">
        <f t="shared" si="14"/>
        <v>386</v>
      </c>
      <c r="Q200" s="12">
        <f t="shared" si="13"/>
        <v>0.19989642672190575</v>
      </c>
      <c r="R200" s="19">
        <f t="shared" si="15"/>
        <v>393</v>
      </c>
    </row>
    <row r="201" spans="1:18" ht="15.75" x14ac:dyDescent="0.2">
      <c r="A201" s="13" t="s">
        <v>12</v>
      </c>
      <c r="B201" s="13">
        <v>2022</v>
      </c>
      <c r="C201" s="13" t="s">
        <v>211</v>
      </c>
      <c r="D201" s="13">
        <v>4309951</v>
      </c>
      <c r="E201" s="21">
        <v>146</v>
      </c>
      <c r="F201" s="22">
        <v>25</v>
      </c>
      <c r="G201" s="11">
        <f t="shared" si="12"/>
        <v>0.17123287671232876</v>
      </c>
      <c r="H201" s="15">
        <f>'[1]4-Faixa etária BOVINOS'!C203</f>
        <v>991</v>
      </c>
      <c r="I201" s="15">
        <f>'[1]5-Faixa etária BUBALINOS'!C203</f>
        <v>17</v>
      </c>
      <c r="J201" s="22">
        <v>125</v>
      </c>
      <c r="K201" s="22">
        <v>0</v>
      </c>
      <c r="L201" s="16">
        <v>125</v>
      </c>
      <c r="M201" s="20">
        <v>56</v>
      </c>
      <c r="N201" s="20">
        <v>2</v>
      </c>
      <c r="O201" s="17">
        <v>58</v>
      </c>
      <c r="P201" s="18">
        <f t="shared" si="14"/>
        <v>181</v>
      </c>
      <c r="Q201" s="12">
        <f t="shared" si="13"/>
        <v>0.17956349206349206</v>
      </c>
      <c r="R201" s="19">
        <f t="shared" si="15"/>
        <v>183</v>
      </c>
    </row>
    <row r="202" spans="1:18" ht="15.75" x14ac:dyDescent="0.2">
      <c r="A202" s="13" t="s">
        <v>12</v>
      </c>
      <c r="B202" s="13">
        <v>2022</v>
      </c>
      <c r="C202" s="13" t="s">
        <v>212</v>
      </c>
      <c r="D202" s="13">
        <v>4310009</v>
      </c>
      <c r="E202" s="21">
        <v>455</v>
      </c>
      <c r="F202" s="22">
        <v>179</v>
      </c>
      <c r="G202" s="11">
        <f t="shared" si="12"/>
        <v>0.3934065934065934</v>
      </c>
      <c r="H202" s="15">
        <f>'[1]4-Faixa etária BOVINOS'!C204</f>
        <v>3516</v>
      </c>
      <c r="I202" s="15">
        <f>'[1]5-Faixa etária BUBALINOS'!C204</f>
        <v>1</v>
      </c>
      <c r="J202" s="22">
        <v>287</v>
      </c>
      <c r="K202" s="22">
        <v>0</v>
      </c>
      <c r="L202" s="16">
        <v>287</v>
      </c>
      <c r="M202" s="20">
        <v>589</v>
      </c>
      <c r="N202" s="20">
        <v>17</v>
      </c>
      <c r="O202" s="17">
        <v>606</v>
      </c>
      <c r="P202" s="18">
        <f t="shared" si="14"/>
        <v>876</v>
      </c>
      <c r="Q202" s="12">
        <f t="shared" si="13"/>
        <v>0.24907591697469433</v>
      </c>
      <c r="R202" s="19">
        <f t="shared" si="15"/>
        <v>893</v>
      </c>
    </row>
    <row r="203" spans="1:18" ht="15.75" x14ac:dyDescent="0.2">
      <c r="A203" s="13" t="s">
        <v>12</v>
      </c>
      <c r="B203" s="13">
        <v>2022</v>
      </c>
      <c r="C203" s="13" t="s">
        <v>213</v>
      </c>
      <c r="D203" s="13">
        <v>4310108</v>
      </c>
      <c r="E203" s="21">
        <v>99</v>
      </c>
      <c r="F203" s="22">
        <v>22</v>
      </c>
      <c r="G203" s="11">
        <f t="shared" si="12"/>
        <v>0.22222222222222221</v>
      </c>
      <c r="H203" s="15">
        <f>'[1]4-Faixa etária BOVINOS'!C205</f>
        <v>325</v>
      </c>
      <c r="I203" s="15">
        <f>'[1]5-Faixa etária BUBALINOS'!C205</f>
        <v>2</v>
      </c>
      <c r="J203" s="22">
        <v>127</v>
      </c>
      <c r="K203" s="22">
        <v>0</v>
      </c>
      <c r="L203" s="16">
        <v>127</v>
      </c>
      <c r="M203" s="20">
        <v>0</v>
      </c>
      <c r="N203" s="20">
        <v>0</v>
      </c>
      <c r="O203" s="17">
        <v>0</v>
      </c>
      <c r="P203" s="18">
        <f t="shared" si="14"/>
        <v>127</v>
      </c>
      <c r="Q203" s="12">
        <f t="shared" si="13"/>
        <v>0.38837920489296635</v>
      </c>
      <c r="R203" s="19">
        <f t="shared" si="15"/>
        <v>127</v>
      </c>
    </row>
    <row r="204" spans="1:18" ht="15.75" x14ac:dyDescent="0.2">
      <c r="A204" s="13" t="s">
        <v>12</v>
      </c>
      <c r="B204" s="13">
        <v>2022</v>
      </c>
      <c r="C204" s="13" t="s">
        <v>214</v>
      </c>
      <c r="D204" s="13">
        <v>4310207</v>
      </c>
      <c r="E204" s="21">
        <v>586</v>
      </c>
      <c r="F204" s="22">
        <v>83</v>
      </c>
      <c r="G204" s="11">
        <f t="shared" si="12"/>
        <v>0.14163822525597269</v>
      </c>
      <c r="H204" s="15">
        <f>'[1]4-Faixa etária BOVINOS'!C206</f>
        <v>2845</v>
      </c>
      <c r="I204" s="15">
        <f>'[1]5-Faixa etária BUBALINOS'!C206</f>
        <v>0</v>
      </c>
      <c r="J204" s="22">
        <v>284</v>
      </c>
      <c r="K204" s="22">
        <v>0</v>
      </c>
      <c r="L204" s="16">
        <v>284</v>
      </c>
      <c r="M204" s="20">
        <v>258</v>
      </c>
      <c r="N204" s="20">
        <v>32</v>
      </c>
      <c r="O204" s="17">
        <v>290</v>
      </c>
      <c r="P204" s="18">
        <f t="shared" si="14"/>
        <v>542</v>
      </c>
      <c r="Q204" s="12">
        <f t="shared" si="13"/>
        <v>0.19050966608084358</v>
      </c>
      <c r="R204" s="19">
        <f t="shared" si="15"/>
        <v>574</v>
      </c>
    </row>
    <row r="205" spans="1:18" ht="15.75" x14ac:dyDescent="0.2">
      <c r="A205" s="13" t="s">
        <v>12</v>
      </c>
      <c r="B205" s="13">
        <v>2022</v>
      </c>
      <c r="C205" s="13" t="s">
        <v>215</v>
      </c>
      <c r="D205" s="13">
        <v>4310306</v>
      </c>
      <c r="E205" s="21">
        <v>86</v>
      </c>
      <c r="F205" s="22">
        <v>8</v>
      </c>
      <c r="G205" s="11">
        <f t="shared" si="12"/>
        <v>9.3023255813953487E-2</v>
      </c>
      <c r="H205" s="15">
        <f>'[1]4-Faixa etária BOVINOS'!C207</f>
        <v>366</v>
      </c>
      <c r="I205" s="15">
        <f>'[1]5-Faixa etária BUBALINOS'!C207</f>
        <v>0</v>
      </c>
      <c r="J205" s="22">
        <v>50</v>
      </c>
      <c r="K205" s="22">
        <v>0</v>
      </c>
      <c r="L205" s="16">
        <v>50</v>
      </c>
      <c r="M205" s="20">
        <v>0</v>
      </c>
      <c r="N205" s="20">
        <v>0</v>
      </c>
      <c r="O205" s="17">
        <v>0</v>
      </c>
      <c r="P205" s="18">
        <f t="shared" si="14"/>
        <v>50</v>
      </c>
      <c r="Q205" s="12">
        <f t="shared" si="13"/>
        <v>0.13661202185792351</v>
      </c>
      <c r="R205" s="19">
        <f t="shared" si="15"/>
        <v>50</v>
      </c>
    </row>
    <row r="206" spans="1:18" ht="15.75" x14ac:dyDescent="0.2">
      <c r="A206" s="13" t="s">
        <v>12</v>
      </c>
      <c r="B206" s="13">
        <v>2022</v>
      </c>
      <c r="C206" s="13" t="s">
        <v>216</v>
      </c>
      <c r="D206" s="13">
        <v>4310330</v>
      </c>
      <c r="E206" s="21">
        <v>4</v>
      </c>
      <c r="F206" s="22">
        <v>1</v>
      </c>
      <c r="G206" s="11">
        <f t="shared" si="12"/>
        <v>0.25</v>
      </c>
      <c r="H206" s="15">
        <f>'[1]4-Faixa etária BOVINOS'!C208</f>
        <v>25</v>
      </c>
      <c r="I206" s="15">
        <f>'[1]5-Faixa etária BUBALINOS'!C208</f>
        <v>0</v>
      </c>
      <c r="J206" s="22">
        <v>9</v>
      </c>
      <c r="K206" s="22">
        <v>0</v>
      </c>
      <c r="L206" s="16">
        <v>9</v>
      </c>
      <c r="M206" s="20">
        <v>0</v>
      </c>
      <c r="N206" s="20">
        <v>0</v>
      </c>
      <c r="O206" s="17">
        <v>0</v>
      </c>
      <c r="P206" s="18">
        <f t="shared" si="14"/>
        <v>9</v>
      </c>
      <c r="Q206" s="12">
        <f t="shared" si="13"/>
        <v>0.36</v>
      </c>
      <c r="R206" s="19">
        <f t="shared" si="15"/>
        <v>9</v>
      </c>
    </row>
    <row r="207" spans="1:18" ht="15.75" x14ac:dyDescent="0.2">
      <c r="A207" s="13" t="s">
        <v>12</v>
      </c>
      <c r="B207" s="13">
        <v>2022</v>
      </c>
      <c r="C207" s="13" t="s">
        <v>217</v>
      </c>
      <c r="D207" s="13">
        <v>4310363</v>
      </c>
      <c r="E207" s="21">
        <v>143</v>
      </c>
      <c r="F207" s="22">
        <v>42</v>
      </c>
      <c r="G207" s="11">
        <f t="shared" si="12"/>
        <v>0.2937062937062937</v>
      </c>
      <c r="H207" s="15">
        <f>'[1]4-Faixa etária BOVINOS'!C209</f>
        <v>623</v>
      </c>
      <c r="I207" s="15">
        <f>'[1]5-Faixa etária BUBALINOS'!C209</f>
        <v>4</v>
      </c>
      <c r="J207" s="22">
        <v>93</v>
      </c>
      <c r="K207" s="22">
        <v>0</v>
      </c>
      <c r="L207" s="16">
        <v>93</v>
      </c>
      <c r="M207" s="20">
        <v>0</v>
      </c>
      <c r="N207" s="20">
        <v>0</v>
      </c>
      <c r="O207" s="17">
        <v>0</v>
      </c>
      <c r="P207" s="18">
        <f t="shared" si="14"/>
        <v>93</v>
      </c>
      <c r="Q207" s="12">
        <f t="shared" si="13"/>
        <v>0.14832535885167464</v>
      </c>
      <c r="R207" s="19">
        <f t="shared" si="15"/>
        <v>93</v>
      </c>
    </row>
    <row r="208" spans="1:18" ht="15.75" x14ac:dyDescent="0.2">
      <c r="A208" s="13" t="s">
        <v>12</v>
      </c>
      <c r="B208" s="13">
        <v>2022</v>
      </c>
      <c r="C208" s="13" t="s">
        <v>218</v>
      </c>
      <c r="D208" s="13">
        <v>4310405</v>
      </c>
      <c r="E208" s="21">
        <v>234</v>
      </c>
      <c r="F208" s="22">
        <v>43</v>
      </c>
      <c r="G208" s="11">
        <f t="shared" si="12"/>
        <v>0.18376068376068377</v>
      </c>
      <c r="H208" s="15">
        <f>'[1]4-Faixa etária BOVINOS'!C210</f>
        <v>1133</v>
      </c>
      <c r="I208" s="15">
        <f>'[1]5-Faixa etária BUBALINOS'!C210</f>
        <v>1</v>
      </c>
      <c r="J208" s="22">
        <v>176</v>
      </c>
      <c r="K208" s="22">
        <v>0</v>
      </c>
      <c r="L208" s="16">
        <v>176</v>
      </c>
      <c r="M208" s="20">
        <v>35</v>
      </c>
      <c r="N208" s="20">
        <v>4</v>
      </c>
      <c r="O208" s="17">
        <v>39</v>
      </c>
      <c r="P208" s="18">
        <f t="shared" si="14"/>
        <v>211</v>
      </c>
      <c r="Q208" s="12">
        <f t="shared" si="13"/>
        <v>0.18606701940035272</v>
      </c>
      <c r="R208" s="19">
        <f t="shared" si="15"/>
        <v>215</v>
      </c>
    </row>
    <row r="209" spans="1:18" ht="15.75" x14ac:dyDescent="0.2">
      <c r="A209" s="13" t="s">
        <v>12</v>
      </c>
      <c r="B209" s="13">
        <v>2022</v>
      </c>
      <c r="C209" s="13" t="s">
        <v>219</v>
      </c>
      <c r="D209" s="13">
        <v>4310413</v>
      </c>
      <c r="E209" s="21">
        <v>78</v>
      </c>
      <c r="F209" s="22">
        <v>21</v>
      </c>
      <c r="G209" s="11">
        <f t="shared" si="12"/>
        <v>0.26923076923076922</v>
      </c>
      <c r="H209" s="15">
        <f>'[1]4-Faixa etária BOVINOS'!C211</f>
        <v>374</v>
      </c>
      <c r="I209" s="15">
        <f>'[1]5-Faixa etária BUBALINOS'!C211</f>
        <v>0</v>
      </c>
      <c r="J209" s="22">
        <v>67</v>
      </c>
      <c r="K209" s="22">
        <v>0</v>
      </c>
      <c r="L209" s="16">
        <v>67</v>
      </c>
      <c r="M209" s="20">
        <v>0</v>
      </c>
      <c r="N209" s="20">
        <v>0</v>
      </c>
      <c r="O209" s="17">
        <v>0</v>
      </c>
      <c r="P209" s="18">
        <f t="shared" si="14"/>
        <v>67</v>
      </c>
      <c r="Q209" s="12">
        <f t="shared" si="13"/>
        <v>0.17914438502673796</v>
      </c>
      <c r="R209" s="19">
        <f t="shared" si="15"/>
        <v>67</v>
      </c>
    </row>
    <row r="210" spans="1:18" ht="15.75" x14ac:dyDescent="0.2">
      <c r="A210" s="13" t="s">
        <v>12</v>
      </c>
      <c r="B210" s="13">
        <v>2022</v>
      </c>
      <c r="C210" s="13" t="s">
        <v>220</v>
      </c>
      <c r="D210" s="13">
        <v>4310439</v>
      </c>
      <c r="E210" s="21">
        <v>536</v>
      </c>
      <c r="F210" s="22">
        <v>316</v>
      </c>
      <c r="G210" s="11">
        <f t="shared" si="12"/>
        <v>0.58955223880597019</v>
      </c>
      <c r="H210" s="15">
        <f>'[1]4-Faixa etária BOVINOS'!C212</f>
        <v>3878</v>
      </c>
      <c r="I210" s="15">
        <f>'[1]5-Faixa etária BUBALINOS'!C212</f>
        <v>0</v>
      </c>
      <c r="J210" s="22">
        <v>2283</v>
      </c>
      <c r="K210" s="22">
        <v>0</v>
      </c>
      <c r="L210" s="16">
        <v>2283</v>
      </c>
      <c r="M210" s="20">
        <v>0</v>
      </c>
      <c r="N210" s="20">
        <v>19</v>
      </c>
      <c r="O210" s="17">
        <v>19</v>
      </c>
      <c r="P210" s="18">
        <f t="shared" si="14"/>
        <v>2283</v>
      </c>
      <c r="Q210" s="12">
        <f t="shared" si="13"/>
        <v>0.58870551830840645</v>
      </c>
      <c r="R210" s="19">
        <f t="shared" si="15"/>
        <v>2302</v>
      </c>
    </row>
    <row r="211" spans="1:18" ht="15.75" x14ac:dyDescent="0.2">
      <c r="A211" s="13" t="s">
        <v>12</v>
      </c>
      <c r="B211" s="13">
        <v>2022</v>
      </c>
      <c r="C211" s="13" t="s">
        <v>221</v>
      </c>
      <c r="D211" s="13">
        <v>4310462</v>
      </c>
      <c r="E211" s="21">
        <v>81</v>
      </c>
      <c r="F211" s="22">
        <v>22</v>
      </c>
      <c r="G211" s="11">
        <f t="shared" si="12"/>
        <v>0.27160493827160492</v>
      </c>
      <c r="H211" s="15">
        <f>'[1]4-Faixa etária BOVINOS'!C213</f>
        <v>524</v>
      </c>
      <c r="I211" s="15">
        <f>'[1]5-Faixa etária BUBALINOS'!C213</f>
        <v>0</v>
      </c>
      <c r="J211" s="22">
        <v>56</v>
      </c>
      <c r="K211" s="22">
        <v>0</v>
      </c>
      <c r="L211" s="16">
        <v>56</v>
      </c>
      <c r="M211" s="20">
        <v>30</v>
      </c>
      <c r="N211" s="20">
        <v>1</v>
      </c>
      <c r="O211" s="17">
        <v>31</v>
      </c>
      <c r="P211" s="18">
        <f t="shared" si="14"/>
        <v>86</v>
      </c>
      <c r="Q211" s="12">
        <f t="shared" si="13"/>
        <v>0.16412213740458015</v>
      </c>
      <c r="R211" s="19">
        <f t="shared" si="15"/>
        <v>87</v>
      </c>
    </row>
    <row r="212" spans="1:18" ht="15.75" x14ac:dyDescent="0.2">
      <c r="A212" s="13" t="s">
        <v>12</v>
      </c>
      <c r="B212" s="13">
        <v>2022</v>
      </c>
      <c r="C212" s="13" t="s">
        <v>222</v>
      </c>
      <c r="D212" s="13">
        <v>4310504</v>
      </c>
      <c r="E212" s="21">
        <v>355</v>
      </c>
      <c r="F212" s="22">
        <v>171</v>
      </c>
      <c r="G212" s="11">
        <f t="shared" si="12"/>
        <v>0.48169014084507045</v>
      </c>
      <c r="H212" s="15">
        <f>'[1]4-Faixa etária BOVINOS'!C214</f>
        <v>1724</v>
      </c>
      <c r="I212" s="15">
        <f>'[1]5-Faixa etária BUBALINOS'!C214</f>
        <v>3</v>
      </c>
      <c r="J212" s="22">
        <v>698</v>
      </c>
      <c r="K212" s="22">
        <v>0</v>
      </c>
      <c r="L212" s="16">
        <v>698</v>
      </c>
      <c r="M212" s="20">
        <v>26</v>
      </c>
      <c r="N212" s="20">
        <v>47</v>
      </c>
      <c r="O212" s="17">
        <v>73</v>
      </c>
      <c r="P212" s="18">
        <f t="shared" si="14"/>
        <v>724</v>
      </c>
      <c r="Q212" s="12">
        <f t="shared" si="13"/>
        <v>0.41922408801389693</v>
      </c>
      <c r="R212" s="19">
        <f t="shared" si="15"/>
        <v>771</v>
      </c>
    </row>
    <row r="213" spans="1:18" ht="15.75" x14ac:dyDescent="0.2">
      <c r="A213" s="13" t="s">
        <v>12</v>
      </c>
      <c r="B213" s="13">
        <v>2022</v>
      </c>
      <c r="C213" s="13" t="s">
        <v>223</v>
      </c>
      <c r="D213" s="13">
        <v>4310538</v>
      </c>
      <c r="E213" s="21">
        <v>59</v>
      </c>
      <c r="F213" s="22">
        <v>26</v>
      </c>
      <c r="G213" s="11">
        <f t="shared" si="12"/>
        <v>0.44067796610169491</v>
      </c>
      <c r="H213" s="15">
        <f>'[1]4-Faixa etária BOVINOS'!C215</f>
        <v>311</v>
      </c>
      <c r="I213" s="15">
        <f>'[1]5-Faixa etária BUBALINOS'!C215</f>
        <v>0</v>
      </c>
      <c r="J213" s="22">
        <v>136</v>
      </c>
      <c r="K213" s="22">
        <v>0</v>
      </c>
      <c r="L213" s="16">
        <v>136</v>
      </c>
      <c r="M213" s="20">
        <v>0</v>
      </c>
      <c r="N213" s="20">
        <v>0</v>
      </c>
      <c r="O213" s="17">
        <v>0</v>
      </c>
      <c r="P213" s="18">
        <f t="shared" si="14"/>
        <v>136</v>
      </c>
      <c r="Q213" s="12">
        <f t="shared" si="13"/>
        <v>0.43729903536977494</v>
      </c>
      <c r="R213" s="19">
        <f t="shared" si="15"/>
        <v>136</v>
      </c>
    </row>
    <row r="214" spans="1:18" ht="15.75" x14ac:dyDescent="0.2">
      <c r="A214" s="13" t="s">
        <v>12</v>
      </c>
      <c r="B214" s="13">
        <v>2022</v>
      </c>
      <c r="C214" s="13" t="s">
        <v>224</v>
      </c>
      <c r="D214" s="13">
        <v>4310553</v>
      </c>
      <c r="E214" s="21">
        <v>435</v>
      </c>
      <c r="F214" s="22">
        <v>257</v>
      </c>
      <c r="G214" s="11">
        <f t="shared" si="12"/>
        <v>0.59080459770114946</v>
      </c>
      <c r="H214" s="15">
        <f>'[1]4-Faixa etária BOVINOS'!C216</f>
        <v>11530</v>
      </c>
      <c r="I214" s="15">
        <f>'[1]5-Faixa etária BUBALINOS'!C216</f>
        <v>192</v>
      </c>
      <c r="J214" s="22">
        <v>7396</v>
      </c>
      <c r="K214" s="22">
        <v>11</v>
      </c>
      <c r="L214" s="16">
        <v>7407</v>
      </c>
      <c r="M214" s="20">
        <v>542</v>
      </c>
      <c r="N214" s="20">
        <v>133</v>
      </c>
      <c r="O214" s="17">
        <v>675</v>
      </c>
      <c r="P214" s="18">
        <f t="shared" si="14"/>
        <v>7949</v>
      </c>
      <c r="Q214" s="12">
        <f t="shared" si="13"/>
        <v>0.67812659955638965</v>
      </c>
      <c r="R214" s="19">
        <f t="shared" si="15"/>
        <v>8082</v>
      </c>
    </row>
    <row r="215" spans="1:18" ht="15.75" x14ac:dyDescent="0.2">
      <c r="A215" s="13" t="s">
        <v>12</v>
      </c>
      <c r="B215" s="13">
        <v>2022</v>
      </c>
      <c r="C215" s="13" t="s">
        <v>225</v>
      </c>
      <c r="D215" s="13">
        <v>4310579</v>
      </c>
      <c r="E215" s="21">
        <v>85</v>
      </c>
      <c r="F215" s="22">
        <v>44</v>
      </c>
      <c r="G215" s="11">
        <f t="shared" si="12"/>
        <v>0.51764705882352946</v>
      </c>
      <c r="H215" s="15">
        <f>'[1]4-Faixa etária BOVINOS'!C217</f>
        <v>478</v>
      </c>
      <c r="I215" s="15">
        <f>'[1]5-Faixa etária BUBALINOS'!C217</f>
        <v>0</v>
      </c>
      <c r="J215" s="22">
        <v>257</v>
      </c>
      <c r="K215" s="22">
        <v>0</v>
      </c>
      <c r="L215" s="16">
        <v>257</v>
      </c>
      <c r="M215" s="20">
        <v>28</v>
      </c>
      <c r="N215" s="20">
        <v>0</v>
      </c>
      <c r="O215" s="17">
        <v>28</v>
      </c>
      <c r="P215" s="18">
        <f t="shared" si="14"/>
        <v>285</v>
      </c>
      <c r="Q215" s="12">
        <f t="shared" si="13"/>
        <v>0.59623430962343094</v>
      </c>
      <c r="R215" s="19">
        <f t="shared" si="15"/>
        <v>285</v>
      </c>
    </row>
    <row r="216" spans="1:18" ht="15.75" x14ac:dyDescent="0.2">
      <c r="A216" s="13" t="s">
        <v>12</v>
      </c>
      <c r="B216" s="13">
        <v>2022</v>
      </c>
      <c r="C216" s="13" t="s">
        <v>226</v>
      </c>
      <c r="D216" s="13">
        <v>4310603</v>
      </c>
      <c r="E216" s="21">
        <v>391</v>
      </c>
      <c r="F216" s="22">
        <v>260</v>
      </c>
      <c r="G216" s="11">
        <f t="shared" si="12"/>
        <v>0.66496163682864451</v>
      </c>
      <c r="H216" s="15">
        <f>'[1]4-Faixa etária BOVINOS'!C218</f>
        <v>16593</v>
      </c>
      <c r="I216" s="15">
        <f>'[1]5-Faixa etária BUBALINOS'!C218</f>
        <v>38</v>
      </c>
      <c r="J216" s="22">
        <v>13533</v>
      </c>
      <c r="K216" s="22">
        <v>0</v>
      </c>
      <c r="L216" s="16">
        <v>13533</v>
      </c>
      <c r="M216" s="20">
        <v>2961</v>
      </c>
      <c r="N216" s="20">
        <v>0</v>
      </c>
      <c r="O216" s="17">
        <v>2961</v>
      </c>
      <c r="P216" s="18">
        <f t="shared" si="14"/>
        <v>16494</v>
      </c>
      <c r="Q216" s="12">
        <f t="shared" si="13"/>
        <v>0.99176237147495638</v>
      </c>
      <c r="R216" s="19">
        <f t="shared" si="15"/>
        <v>16494</v>
      </c>
    </row>
    <row r="217" spans="1:18" ht="15.75" x14ac:dyDescent="0.2">
      <c r="A217" s="13" t="s">
        <v>12</v>
      </c>
      <c r="B217" s="13">
        <v>2022</v>
      </c>
      <c r="C217" s="13" t="s">
        <v>227</v>
      </c>
      <c r="D217" s="13">
        <v>4310652</v>
      </c>
      <c r="E217" s="21">
        <v>111</v>
      </c>
      <c r="F217" s="22">
        <v>58</v>
      </c>
      <c r="G217" s="11">
        <f t="shared" si="12"/>
        <v>0.52252252252252251</v>
      </c>
      <c r="H217" s="15">
        <f>'[1]4-Faixa etária BOVINOS'!C219</f>
        <v>378</v>
      </c>
      <c r="I217" s="15">
        <f>'[1]5-Faixa etária BUBALINOS'!C219</f>
        <v>0</v>
      </c>
      <c r="J217" s="22">
        <v>263</v>
      </c>
      <c r="K217" s="22">
        <v>0</v>
      </c>
      <c r="L217" s="16">
        <v>263</v>
      </c>
      <c r="M217" s="20">
        <v>2</v>
      </c>
      <c r="N217" s="20">
        <v>0</v>
      </c>
      <c r="O217" s="17">
        <v>2</v>
      </c>
      <c r="P217" s="18">
        <f t="shared" si="14"/>
        <v>265</v>
      </c>
      <c r="Q217" s="12">
        <f t="shared" si="13"/>
        <v>0.70105820105820105</v>
      </c>
      <c r="R217" s="19">
        <f t="shared" si="15"/>
        <v>265</v>
      </c>
    </row>
    <row r="218" spans="1:18" ht="15.75" x14ac:dyDescent="0.2">
      <c r="A218" s="13" t="s">
        <v>12</v>
      </c>
      <c r="B218" s="13">
        <v>2022</v>
      </c>
      <c r="C218" s="13" t="s">
        <v>228</v>
      </c>
      <c r="D218" s="13">
        <v>4310702</v>
      </c>
      <c r="E218" s="21">
        <v>294</v>
      </c>
      <c r="F218" s="22">
        <v>140</v>
      </c>
      <c r="G218" s="11">
        <f t="shared" si="12"/>
        <v>0.47619047619047616</v>
      </c>
      <c r="H218" s="15">
        <f>'[1]4-Faixa etária BOVINOS'!C220</f>
        <v>1597</v>
      </c>
      <c r="I218" s="15">
        <f>'[1]5-Faixa etária BUBALINOS'!C220</f>
        <v>0</v>
      </c>
      <c r="J218" s="22">
        <v>678</v>
      </c>
      <c r="K218" s="22">
        <v>0</v>
      </c>
      <c r="L218" s="16">
        <v>678</v>
      </c>
      <c r="M218" s="20">
        <v>6</v>
      </c>
      <c r="N218" s="20">
        <v>17</v>
      </c>
      <c r="O218" s="17">
        <v>23</v>
      </c>
      <c r="P218" s="18">
        <f t="shared" si="14"/>
        <v>684</v>
      </c>
      <c r="Q218" s="12">
        <f t="shared" si="13"/>
        <v>0.42830306825297432</v>
      </c>
      <c r="R218" s="19">
        <f t="shared" si="15"/>
        <v>701</v>
      </c>
    </row>
    <row r="219" spans="1:18" ht="15.75" x14ac:dyDescent="0.2">
      <c r="A219" s="13" t="s">
        <v>12</v>
      </c>
      <c r="B219" s="13">
        <v>2022</v>
      </c>
      <c r="C219" s="13" t="s">
        <v>229</v>
      </c>
      <c r="D219" s="13">
        <v>4310751</v>
      </c>
      <c r="E219" s="21">
        <v>108</v>
      </c>
      <c r="F219" s="22">
        <v>68</v>
      </c>
      <c r="G219" s="11">
        <f t="shared" si="12"/>
        <v>0.62962962962962965</v>
      </c>
      <c r="H219" s="15">
        <f>'[1]4-Faixa etária BOVINOS'!C221</f>
        <v>411</v>
      </c>
      <c r="I219" s="15">
        <f>'[1]5-Faixa etária BUBALINOS'!C221</f>
        <v>0</v>
      </c>
      <c r="J219" s="22">
        <v>315</v>
      </c>
      <c r="K219" s="22">
        <v>0</v>
      </c>
      <c r="L219" s="16">
        <v>315</v>
      </c>
      <c r="M219" s="20">
        <v>17</v>
      </c>
      <c r="N219" s="20">
        <v>0</v>
      </c>
      <c r="O219" s="17">
        <v>17</v>
      </c>
      <c r="P219" s="18">
        <f t="shared" si="14"/>
        <v>332</v>
      </c>
      <c r="Q219" s="12">
        <f t="shared" si="13"/>
        <v>0.80778588807785889</v>
      </c>
      <c r="R219" s="19">
        <f t="shared" si="15"/>
        <v>332</v>
      </c>
    </row>
    <row r="220" spans="1:18" ht="15.75" x14ac:dyDescent="0.2">
      <c r="A220" s="13" t="s">
        <v>12</v>
      </c>
      <c r="B220" s="13">
        <v>2022</v>
      </c>
      <c r="C220" s="13" t="s">
        <v>230</v>
      </c>
      <c r="D220" s="13">
        <v>4310801</v>
      </c>
      <c r="E220" s="21">
        <v>70</v>
      </c>
      <c r="F220" s="22">
        <v>19</v>
      </c>
      <c r="G220" s="11">
        <f t="shared" si="12"/>
        <v>0.27142857142857141</v>
      </c>
      <c r="H220" s="15">
        <f>'[1]4-Faixa etária BOVINOS'!C222</f>
        <v>248</v>
      </c>
      <c r="I220" s="15">
        <f>'[1]5-Faixa etária BUBALINOS'!C222</f>
        <v>0</v>
      </c>
      <c r="J220" s="22">
        <v>80</v>
      </c>
      <c r="K220" s="22">
        <v>0</v>
      </c>
      <c r="L220" s="16">
        <v>80</v>
      </c>
      <c r="M220" s="20">
        <v>4</v>
      </c>
      <c r="N220" s="20">
        <v>1</v>
      </c>
      <c r="O220" s="17">
        <v>5</v>
      </c>
      <c r="P220" s="18">
        <f t="shared" si="14"/>
        <v>84</v>
      </c>
      <c r="Q220" s="12">
        <f t="shared" si="13"/>
        <v>0.33870967741935482</v>
      </c>
      <c r="R220" s="19">
        <f t="shared" si="15"/>
        <v>85</v>
      </c>
    </row>
    <row r="221" spans="1:18" ht="15.75" x14ac:dyDescent="0.2">
      <c r="A221" s="13" t="s">
        <v>12</v>
      </c>
      <c r="B221" s="13">
        <v>2022</v>
      </c>
      <c r="C221" s="13" t="s">
        <v>231</v>
      </c>
      <c r="D221" s="13">
        <v>4310850</v>
      </c>
      <c r="E221" s="21">
        <v>186</v>
      </c>
      <c r="F221" s="22">
        <v>80</v>
      </c>
      <c r="G221" s="11">
        <f t="shared" si="12"/>
        <v>0.43010752688172044</v>
      </c>
      <c r="H221" s="15">
        <f>'[1]4-Faixa etária BOVINOS'!C223</f>
        <v>768</v>
      </c>
      <c r="I221" s="15">
        <f>'[1]5-Faixa etária BUBALINOS'!C223</f>
        <v>5</v>
      </c>
      <c r="J221" s="22">
        <v>132</v>
      </c>
      <c r="K221" s="22">
        <v>0</v>
      </c>
      <c r="L221" s="16">
        <v>132</v>
      </c>
      <c r="M221" s="20">
        <v>171</v>
      </c>
      <c r="N221" s="20">
        <v>13</v>
      </c>
      <c r="O221" s="17">
        <v>184</v>
      </c>
      <c r="P221" s="18">
        <f t="shared" si="14"/>
        <v>303</v>
      </c>
      <c r="Q221" s="12">
        <f t="shared" si="13"/>
        <v>0.39197930142302717</v>
      </c>
      <c r="R221" s="19">
        <f t="shared" si="15"/>
        <v>316</v>
      </c>
    </row>
    <row r="222" spans="1:18" ht="15.75" x14ac:dyDescent="0.2">
      <c r="A222" s="13" t="s">
        <v>12</v>
      </c>
      <c r="B222" s="13">
        <v>2022</v>
      </c>
      <c r="C222" s="13" t="s">
        <v>232</v>
      </c>
      <c r="D222" s="13">
        <v>4310876</v>
      </c>
      <c r="E222" s="21">
        <v>134</v>
      </c>
      <c r="F222" s="22">
        <v>29</v>
      </c>
      <c r="G222" s="11">
        <f t="shared" si="12"/>
        <v>0.21641791044776118</v>
      </c>
      <c r="H222" s="15">
        <f>'[1]4-Faixa etária BOVINOS'!C224</f>
        <v>916</v>
      </c>
      <c r="I222" s="15">
        <f>'[1]5-Faixa etária BUBALINOS'!C224</f>
        <v>6</v>
      </c>
      <c r="J222" s="22">
        <v>290</v>
      </c>
      <c r="K222" s="22">
        <v>0</v>
      </c>
      <c r="L222" s="16">
        <v>290</v>
      </c>
      <c r="M222" s="20">
        <v>158</v>
      </c>
      <c r="N222" s="20">
        <v>121</v>
      </c>
      <c r="O222" s="17">
        <v>279</v>
      </c>
      <c r="P222" s="18">
        <f t="shared" si="14"/>
        <v>448</v>
      </c>
      <c r="Q222" s="12">
        <f t="shared" si="13"/>
        <v>0.48590021691973967</v>
      </c>
      <c r="R222" s="19">
        <f t="shared" si="15"/>
        <v>569</v>
      </c>
    </row>
    <row r="223" spans="1:18" ht="15.75" x14ac:dyDescent="0.2">
      <c r="A223" s="13" t="s">
        <v>12</v>
      </c>
      <c r="B223" s="13">
        <v>2022</v>
      </c>
      <c r="C223" s="13" t="s">
        <v>233</v>
      </c>
      <c r="D223" s="13">
        <v>4310900</v>
      </c>
      <c r="E223" s="21">
        <v>159</v>
      </c>
      <c r="F223" s="22">
        <v>81</v>
      </c>
      <c r="G223" s="11">
        <f t="shared" si="12"/>
        <v>0.50943396226415094</v>
      </c>
      <c r="H223" s="15">
        <f>'[1]4-Faixa etária BOVINOS'!C225</f>
        <v>560</v>
      </c>
      <c r="I223" s="15">
        <f>'[1]5-Faixa etária BUBALINOS'!C225</f>
        <v>0</v>
      </c>
      <c r="J223" s="22">
        <v>79</v>
      </c>
      <c r="K223" s="22">
        <v>0</v>
      </c>
      <c r="L223" s="16">
        <v>79</v>
      </c>
      <c r="M223" s="20">
        <v>137</v>
      </c>
      <c r="N223" s="20">
        <v>7</v>
      </c>
      <c r="O223" s="17">
        <v>144</v>
      </c>
      <c r="P223" s="18">
        <f t="shared" si="14"/>
        <v>216</v>
      </c>
      <c r="Q223" s="12">
        <f t="shared" si="13"/>
        <v>0.38571428571428573</v>
      </c>
      <c r="R223" s="19">
        <f t="shared" si="15"/>
        <v>223</v>
      </c>
    </row>
    <row r="224" spans="1:18" ht="15.75" x14ac:dyDescent="0.2">
      <c r="A224" s="13" t="s">
        <v>12</v>
      </c>
      <c r="B224" s="13">
        <v>2022</v>
      </c>
      <c r="C224" s="13" t="s">
        <v>234</v>
      </c>
      <c r="D224" s="13">
        <v>4311007</v>
      </c>
      <c r="E224" s="21">
        <v>551</v>
      </c>
      <c r="F224" s="22">
        <v>343</v>
      </c>
      <c r="G224" s="11">
        <f t="shared" si="12"/>
        <v>0.6225045372050817</v>
      </c>
      <c r="H224" s="15">
        <f>'[1]4-Faixa etária BOVINOS'!C226</f>
        <v>10808</v>
      </c>
      <c r="I224" s="15">
        <f>'[1]5-Faixa etária BUBALINOS'!C226</f>
        <v>8</v>
      </c>
      <c r="J224" s="22">
        <v>7263</v>
      </c>
      <c r="K224" s="22">
        <v>0</v>
      </c>
      <c r="L224" s="16">
        <v>7263</v>
      </c>
      <c r="M224" s="20">
        <v>117</v>
      </c>
      <c r="N224" s="20">
        <v>47</v>
      </c>
      <c r="O224" s="17">
        <v>164</v>
      </c>
      <c r="P224" s="18">
        <f t="shared" si="14"/>
        <v>7380</v>
      </c>
      <c r="Q224" s="12">
        <f t="shared" si="13"/>
        <v>0.68232248520710059</v>
      </c>
      <c r="R224" s="19">
        <f t="shared" si="15"/>
        <v>7427</v>
      </c>
    </row>
    <row r="225" spans="1:18" ht="15.75" x14ac:dyDescent="0.2">
      <c r="A225" s="13" t="s">
        <v>12</v>
      </c>
      <c r="B225" s="13">
        <v>2022</v>
      </c>
      <c r="C225" s="13" t="s">
        <v>235</v>
      </c>
      <c r="D225" s="13">
        <v>4311106</v>
      </c>
      <c r="E225" s="21">
        <v>690</v>
      </c>
      <c r="F225" s="22">
        <v>519</v>
      </c>
      <c r="G225" s="11">
        <f t="shared" si="12"/>
        <v>0.75217391304347825</v>
      </c>
      <c r="H225" s="15">
        <f>'[1]4-Faixa etária BOVINOS'!C227</f>
        <v>5543</v>
      </c>
      <c r="I225" s="15">
        <f>'[1]5-Faixa etária BUBALINOS'!C227</f>
        <v>6</v>
      </c>
      <c r="J225" s="22">
        <v>5516</v>
      </c>
      <c r="K225" s="22">
        <v>0</v>
      </c>
      <c r="L225" s="16">
        <v>5516</v>
      </c>
      <c r="M225" s="20">
        <v>27</v>
      </c>
      <c r="N225" s="20">
        <v>16</v>
      </c>
      <c r="O225" s="17">
        <v>43</v>
      </c>
      <c r="P225" s="18">
        <f t="shared" si="14"/>
        <v>5543</v>
      </c>
      <c r="Q225" s="12">
        <f t="shared" si="13"/>
        <v>0.99891872409443139</v>
      </c>
      <c r="R225" s="19">
        <f t="shared" si="15"/>
        <v>5559</v>
      </c>
    </row>
    <row r="226" spans="1:18" ht="15.75" x14ac:dyDescent="0.2">
      <c r="A226" s="13" t="s">
        <v>12</v>
      </c>
      <c r="B226" s="13">
        <v>2022</v>
      </c>
      <c r="C226" s="13" t="s">
        <v>236</v>
      </c>
      <c r="D226" s="13">
        <v>4311122</v>
      </c>
      <c r="E226" s="21">
        <v>357</v>
      </c>
      <c r="F226" s="22">
        <v>282</v>
      </c>
      <c r="G226" s="11">
        <f t="shared" si="12"/>
        <v>0.78991596638655459</v>
      </c>
      <c r="H226" s="15">
        <f>'[1]4-Faixa etária BOVINOS'!C228</f>
        <v>3026</v>
      </c>
      <c r="I226" s="15">
        <f>'[1]5-Faixa etária BUBALINOS'!C228</f>
        <v>2</v>
      </c>
      <c r="J226" s="22">
        <v>3163</v>
      </c>
      <c r="K226" s="22">
        <v>0</v>
      </c>
      <c r="L226" s="16">
        <v>3163</v>
      </c>
      <c r="M226" s="20">
        <v>194</v>
      </c>
      <c r="N226" s="20">
        <v>2750</v>
      </c>
      <c r="O226" s="17">
        <v>2944</v>
      </c>
      <c r="P226" s="18">
        <f t="shared" si="14"/>
        <v>3357</v>
      </c>
      <c r="Q226" s="12">
        <f t="shared" si="13"/>
        <v>1.1086525759577279</v>
      </c>
      <c r="R226" s="19">
        <f t="shared" si="15"/>
        <v>6107</v>
      </c>
    </row>
    <row r="227" spans="1:18" ht="15.75" x14ac:dyDescent="0.2">
      <c r="A227" s="13" t="s">
        <v>12</v>
      </c>
      <c r="B227" s="13">
        <v>2022</v>
      </c>
      <c r="C227" s="13" t="s">
        <v>237</v>
      </c>
      <c r="D227" s="13">
        <v>4311130</v>
      </c>
      <c r="E227" s="21">
        <v>497</v>
      </c>
      <c r="F227" s="22">
        <v>273</v>
      </c>
      <c r="G227" s="11">
        <f t="shared" si="12"/>
        <v>0.54929577464788737</v>
      </c>
      <c r="H227" s="15">
        <f>'[1]4-Faixa etária BOVINOS'!C229</f>
        <v>4098</v>
      </c>
      <c r="I227" s="15">
        <f>'[1]5-Faixa etária BUBALINOS'!C229</f>
        <v>17</v>
      </c>
      <c r="J227" s="22">
        <v>3443</v>
      </c>
      <c r="K227" s="22">
        <v>10</v>
      </c>
      <c r="L227" s="16">
        <v>3453</v>
      </c>
      <c r="M227" s="20">
        <v>386</v>
      </c>
      <c r="N227" s="20">
        <v>9</v>
      </c>
      <c r="O227" s="17">
        <v>395</v>
      </c>
      <c r="P227" s="18">
        <f t="shared" si="14"/>
        <v>3839</v>
      </c>
      <c r="Q227" s="12">
        <f t="shared" si="13"/>
        <v>0.93292831105710816</v>
      </c>
      <c r="R227" s="19">
        <f t="shared" si="15"/>
        <v>3848</v>
      </c>
    </row>
    <row r="228" spans="1:18" ht="15.75" x14ac:dyDescent="0.2">
      <c r="A228" s="13" t="s">
        <v>12</v>
      </c>
      <c r="B228" s="13">
        <v>2022</v>
      </c>
      <c r="C228" s="13" t="s">
        <v>238</v>
      </c>
      <c r="D228" s="13">
        <v>4311155</v>
      </c>
      <c r="E228" s="21">
        <v>550</v>
      </c>
      <c r="F228" s="22">
        <v>159</v>
      </c>
      <c r="G228" s="11">
        <f t="shared" si="12"/>
        <v>0.28909090909090907</v>
      </c>
      <c r="H228" s="15">
        <f>'[1]4-Faixa etária BOVINOS'!C230</f>
        <v>6273</v>
      </c>
      <c r="I228" s="15">
        <f>'[1]5-Faixa etária BUBALINOS'!C230</f>
        <v>24</v>
      </c>
      <c r="J228" s="22">
        <v>1920</v>
      </c>
      <c r="K228" s="22">
        <v>0</v>
      </c>
      <c r="L228" s="16">
        <v>1920</v>
      </c>
      <c r="M228" s="20">
        <v>456</v>
      </c>
      <c r="N228" s="20">
        <v>14</v>
      </c>
      <c r="O228" s="17">
        <v>470</v>
      </c>
      <c r="P228" s="18">
        <f t="shared" si="14"/>
        <v>2376</v>
      </c>
      <c r="Q228" s="12">
        <f t="shared" si="13"/>
        <v>0.37732253454025727</v>
      </c>
      <c r="R228" s="19">
        <f t="shared" si="15"/>
        <v>2390</v>
      </c>
    </row>
    <row r="229" spans="1:18" ht="15.75" x14ac:dyDescent="0.2">
      <c r="A229" s="13" t="s">
        <v>12</v>
      </c>
      <c r="B229" s="13">
        <v>2022</v>
      </c>
      <c r="C229" s="13" t="s">
        <v>239</v>
      </c>
      <c r="D229" s="13">
        <v>4311205</v>
      </c>
      <c r="E229" s="21">
        <v>506</v>
      </c>
      <c r="F229" s="22">
        <v>238</v>
      </c>
      <c r="G229" s="11">
        <f t="shared" si="12"/>
        <v>0.47035573122529645</v>
      </c>
      <c r="H229" s="15">
        <f>'[1]4-Faixa etária BOVINOS'!C231</f>
        <v>7444</v>
      </c>
      <c r="I229" s="15">
        <f>'[1]5-Faixa etária BUBALINOS'!C231</f>
        <v>4</v>
      </c>
      <c r="J229" s="22">
        <v>4439</v>
      </c>
      <c r="K229" s="22">
        <v>0</v>
      </c>
      <c r="L229" s="16">
        <v>4439</v>
      </c>
      <c r="M229" s="20">
        <v>423</v>
      </c>
      <c r="N229" s="20">
        <v>0</v>
      </c>
      <c r="O229" s="17">
        <v>423</v>
      </c>
      <c r="P229" s="18">
        <f t="shared" si="14"/>
        <v>4862</v>
      </c>
      <c r="Q229" s="12">
        <f t="shared" si="13"/>
        <v>0.65279269602577872</v>
      </c>
      <c r="R229" s="19">
        <f t="shared" si="15"/>
        <v>4862</v>
      </c>
    </row>
    <row r="230" spans="1:18" ht="15.75" x14ac:dyDescent="0.2">
      <c r="A230" s="13" t="s">
        <v>12</v>
      </c>
      <c r="B230" s="13">
        <v>2022</v>
      </c>
      <c r="C230" s="13" t="s">
        <v>240</v>
      </c>
      <c r="D230" s="13">
        <v>4311239</v>
      </c>
      <c r="E230" s="21">
        <v>50</v>
      </c>
      <c r="F230" s="22">
        <v>7</v>
      </c>
      <c r="G230" s="11">
        <f t="shared" si="12"/>
        <v>0.14000000000000001</v>
      </c>
      <c r="H230" s="15">
        <f>'[1]4-Faixa etária BOVINOS'!C232</f>
        <v>110</v>
      </c>
      <c r="I230" s="15">
        <f>'[1]5-Faixa etária BUBALINOS'!C232</f>
        <v>0</v>
      </c>
      <c r="J230" s="22">
        <v>25</v>
      </c>
      <c r="K230" s="22">
        <v>0</v>
      </c>
      <c r="L230" s="16">
        <v>25</v>
      </c>
      <c r="M230" s="20">
        <v>0</v>
      </c>
      <c r="N230" s="20">
        <v>0</v>
      </c>
      <c r="O230" s="17">
        <v>0</v>
      </c>
      <c r="P230" s="18">
        <f t="shared" si="14"/>
        <v>25</v>
      </c>
      <c r="Q230" s="12">
        <f t="shared" si="13"/>
        <v>0.22727272727272727</v>
      </c>
      <c r="R230" s="19">
        <f t="shared" si="15"/>
        <v>25</v>
      </c>
    </row>
    <row r="231" spans="1:18" ht="15.75" x14ac:dyDescent="0.2">
      <c r="A231" s="13" t="s">
        <v>12</v>
      </c>
      <c r="B231" s="13">
        <v>2022</v>
      </c>
      <c r="C231" s="13" t="s">
        <v>241</v>
      </c>
      <c r="D231" s="13">
        <v>4311270</v>
      </c>
      <c r="E231" s="21">
        <v>114</v>
      </c>
      <c r="F231" s="22">
        <v>21</v>
      </c>
      <c r="G231" s="11">
        <f t="shared" si="12"/>
        <v>0.18421052631578946</v>
      </c>
      <c r="H231" s="15">
        <f>'[1]4-Faixa etária BOVINOS'!C233</f>
        <v>533</v>
      </c>
      <c r="I231" s="15">
        <f>'[1]5-Faixa etária BUBALINOS'!C233</f>
        <v>0</v>
      </c>
      <c r="J231" s="22">
        <v>54</v>
      </c>
      <c r="K231" s="22">
        <v>0</v>
      </c>
      <c r="L231" s="16">
        <v>54</v>
      </c>
      <c r="M231" s="20">
        <v>24</v>
      </c>
      <c r="N231" s="20">
        <v>10</v>
      </c>
      <c r="O231" s="17">
        <v>34</v>
      </c>
      <c r="P231" s="18">
        <f t="shared" si="14"/>
        <v>78</v>
      </c>
      <c r="Q231" s="12">
        <f t="shared" si="13"/>
        <v>0.14634146341463414</v>
      </c>
      <c r="R231" s="19">
        <f t="shared" si="15"/>
        <v>88</v>
      </c>
    </row>
    <row r="232" spans="1:18" ht="15.75" x14ac:dyDescent="0.2">
      <c r="A232" s="13" t="s">
        <v>12</v>
      </c>
      <c r="B232" s="13">
        <v>2022</v>
      </c>
      <c r="C232" s="13" t="s">
        <v>242</v>
      </c>
      <c r="D232" s="13">
        <v>4311304</v>
      </c>
      <c r="E232" s="21">
        <v>456</v>
      </c>
      <c r="F232" s="22">
        <v>188</v>
      </c>
      <c r="G232" s="11">
        <f t="shared" si="12"/>
        <v>0.41228070175438597</v>
      </c>
      <c r="H232" s="15">
        <f>'[1]4-Faixa etária BOVINOS'!C234</f>
        <v>3740</v>
      </c>
      <c r="I232" s="15">
        <f>'[1]5-Faixa etária BUBALINOS'!C234</f>
        <v>0</v>
      </c>
      <c r="J232" s="22">
        <v>1578</v>
      </c>
      <c r="K232" s="22">
        <v>0</v>
      </c>
      <c r="L232" s="16">
        <v>1578</v>
      </c>
      <c r="M232" s="20">
        <v>83</v>
      </c>
      <c r="N232" s="20">
        <v>0</v>
      </c>
      <c r="O232" s="17">
        <v>83</v>
      </c>
      <c r="P232" s="18">
        <f t="shared" si="14"/>
        <v>1661</v>
      </c>
      <c r="Q232" s="12">
        <f t="shared" si="13"/>
        <v>0.44411764705882351</v>
      </c>
      <c r="R232" s="19">
        <f t="shared" si="15"/>
        <v>1661</v>
      </c>
    </row>
    <row r="233" spans="1:18" ht="15.75" x14ac:dyDescent="0.2">
      <c r="A233" s="13" t="s">
        <v>12</v>
      </c>
      <c r="B233" s="13">
        <v>2022</v>
      </c>
      <c r="C233" s="13" t="s">
        <v>243</v>
      </c>
      <c r="D233" s="13">
        <v>4311254</v>
      </c>
      <c r="E233" s="21">
        <v>144</v>
      </c>
      <c r="F233" s="22">
        <v>75</v>
      </c>
      <c r="G233" s="11">
        <f t="shared" si="12"/>
        <v>0.52083333333333337</v>
      </c>
      <c r="H233" s="15">
        <f>'[1]4-Faixa etária BOVINOS'!C235</f>
        <v>1218</v>
      </c>
      <c r="I233" s="15">
        <f>'[1]5-Faixa etária BUBALINOS'!C235</f>
        <v>2</v>
      </c>
      <c r="J233" s="22">
        <v>664</v>
      </c>
      <c r="K233" s="22">
        <v>0</v>
      </c>
      <c r="L233" s="16">
        <v>664</v>
      </c>
      <c r="M233" s="20">
        <v>308</v>
      </c>
      <c r="N233" s="20">
        <v>11</v>
      </c>
      <c r="O233" s="17">
        <v>319</v>
      </c>
      <c r="P233" s="18">
        <f t="shared" si="14"/>
        <v>972</v>
      </c>
      <c r="Q233" s="12">
        <f t="shared" si="13"/>
        <v>0.79672131147540981</v>
      </c>
      <c r="R233" s="19">
        <f t="shared" si="15"/>
        <v>983</v>
      </c>
    </row>
    <row r="234" spans="1:18" ht="15.75" x14ac:dyDescent="0.2">
      <c r="A234" s="13" t="s">
        <v>12</v>
      </c>
      <c r="B234" s="13">
        <v>2022</v>
      </c>
      <c r="C234" s="13" t="s">
        <v>244</v>
      </c>
      <c r="D234" s="13">
        <v>4311403</v>
      </c>
      <c r="E234" s="21">
        <v>110</v>
      </c>
      <c r="F234" s="22">
        <v>16</v>
      </c>
      <c r="G234" s="11">
        <f t="shared" si="12"/>
        <v>0.14545454545454545</v>
      </c>
      <c r="H234" s="15">
        <f>'[1]4-Faixa etária BOVINOS'!C236</f>
        <v>358</v>
      </c>
      <c r="I234" s="15">
        <f>'[1]5-Faixa etária BUBALINOS'!C236</f>
        <v>4</v>
      </c>
      <c r="J234" s="22">
        <v>41</v>
      </c>
      <c r="K234" s="22">
        <v>0</v>
      </c>
      <c r="L234" s="16">
        <v>41</v>
      </c>
      <c r="M234" s="20">
        <v>8</v>
      </c>
      <c r="N234" s="20">
        <v>2</v>
      </c>
      <c r="O234" s="17">
        <v>10</v>
      </c>
      <c r="P234" s="18">
        <f t="shared" si="14"/>
        <v>49</v>
      </c>
      <c r="Q234" s="12">
        <f t="shared" si="13"/>
        <v>0.13535911602209943</v>
      </c>
      <c r="R234" s="19">
        <f t="shared" si="15"/>
        <v>51</v>
      </c>
    </row>
    <row r="235" spans="1:18" ht="15.75" x14ac:dyDescent="0.2">
      <c r="A235" s="13" t="s">
        <v>12</v>
      </c>
      <c r="B235" s="13">
        <v>2022</v>
      </c>
      <c r="C235" s="13" t="s">
        <v>245</v>
      </c>
      <c r="D235" s="13">
        <v>4311429</v>
      </c>
      <c r="E235" s="21">
        <v>93</v>
      </c>
      <c r="F235" s="22">
        <v>23</v>
      </c>
      <c r="G235" s="11">
        <f t="shared" si="12"/>
        <v>0.24731182795698925</v>
      </c>
      <c r="H235" s="15">
        <f>'[1]4-Faixa etária BOVINOS'!C237</f>
        <v>341</v>
      </c>
      <c r="I235" s="15">
        <f>'[1]5-Faixa etária BUBALINOS'!C237</f>
        <v>0</v>
      </c>
      <c r="J235" s="22">
        <v>34</v>
      </c>
      <c r="K235" s="22">
        <v>0</v>
      </c>
      <c r="L235" s="16">
        <v>34</v>
      </c>
      <c r="M235" s="20">
        <v>45</v>
      </c>
      <c r="N235" s="20">
        <v>5</v>
      </c>
      <c r="O235" s="17">
        <v>50</v>
      </c>
      <c r="P235" s="18">
        <f t="shared" si="14"/>
        <v>79</v>
      </c>
      <c r="Q235" s="12">
        <f t="shared" si="13"/>
        <v>0.2316715542521994</v>
      </c>
      <c r="R235" s="19">
        <f t="shared" si="15"/>
        <v>84</v>
      </c>
    </row>
    <row r="236" spans="1:18" ht="15.75" x14ac:dyDescent="0.2">
      <c r="A236" s="13" t="s">
        <v>12</v>
      </c>
      <c r="B236" s="13">
        <v>2022</v>
      </c>
      <c r="C236" s="13" t="s">
        <v>246</v>
      </c>
      <c r="D236" s="13">
        <v>4311502</v>
      </c>
      <c r="E236" s="21">
        <v>744</v>
      </c>
      <c r="F236" s="22">
        <v>445</v>
      </c>
      <c r="G236" s="11">
        <f t="shared" si="12"/>
        <v>0.5981182795698925</v>
      </c>
      <c r="H236" s="15">
        <f>'[1]4-Faixa etária BOVINOS'!C238</f>
        <v>21679</v>
      </c>
      <c r="I236" s="15">
        <f>'[1]5-Faixa etária BUBALINOS'!C238</f>
        <v>93</v>
      </c>
      <c r="J236" s="22">
        <v>17664</v>
      </c>
      <c r="K236" s="22">
        <v>40</v>
      </c>
      <c r="L236" s="16">
        <v>17704</v>
      </c>
      <c r="M236" s="20">
        <v>60</v>
      </c>
      <c r="N236" s="20">
        <v>65</v>
      </c>
      <c r="O236" s="17">
        <v>125</v>
      </c>
      <c r="P236" s="18">
        <f t="shared" si="14"/>
        <v>17764</v>
      </c>
      <c r="Q236" s="12">
        <f t="shared" si="13"/>
        <v>0.81591034356053649</v>
      </c>
      <c r="R236" s="19">
        <f t="shared" si="15"/>
        <v>17829</v>
      </c>
    </row>
    <row r="237" spans="1:18" ht="15.75" x14ac:dyDescent="0.2">
      <c r="A237" s="13" t="s">
        <v>12</v>
      </c>
      <c r="B237" s="13">
        <v>2022</v>
      </c>
      <c r="C237" s="13" t="s">
        <v>247</v>
      </c>
      <c r="D237" s="13">
        <v>4311601</v>
      </c>
      <c r="E237" s="21">
        <v>287</v>
      </c>
      <c r="F237" s="22">
        <v>103</v>
      </c>
      <c r="G237" s="11">
        <f t="shared" si="12"/>
        <v>0.35888501742160278</v>
      </c>
      <c r="H237" s="15">
        <f>'[1]4-Faixa etária BOVINOS'!C239</f>
        <v>1031</v>
      </c>
      <c r="I237" s="15">
        <f>'[1]5-Faixa etária BUBALINOS'!C239</f>
        <v>0</v>
      </c>
      <c r="J237" s="22">
        <v>107</v>
      </c>
      <c r="K237" s="22">
        <v>0</v>
      </c>
      <c r="L237" s="16">
        <v>107</v>
      </c>
      <c r="M237" s="20">
        <v>144</v>
      </c>
      <c r="N237" s="20">
        <v>0</v>
      </c>
      <c r="O237" s="17">
        <v>144</v>
      </c>
      <c r="P237" s="18">
        <f t="shared" si="14"/>
        <v>251</v>
      </c>
      <c r="Q237" s="12">
        <f t="shared" si="13"/>
        <v>0.24345295829291949</v>
      </c>
      <c r="R237" s="19">
        <f t="shared" si="15"/>
        <v>251</v>
      </c>
    </row>
    <row r="238" spans="1:18" ht="15.75" x14ac:dyDescent="0.2">
      <c r="A238" s="13" t="s">
        <v>12</v>
      </c>
      <c r="B238" s="13">
        <v>2022</v>
      </c>
      <c r="C238" s="13" t="s">
        <v>248</v>
      </c>
      <c r="D238" s="13">
        <v>4311627</v>
      </c>
      <c r="E238" s="21">
        <v>37</v>
      </c>
      <c r="F238" s="22">
        <v>3</v>
      </c>
      <c r="G238" s="11">
        <f t="shared" si="12"/>
        <v>8.1081081081081086E-2</v>
      </c>
      <c r="H238" s="15">
        <f>'[1]4-Faixa etária BOVINOS'!C240</f>
        <v>88</v>
      </c>
      <c r="I238" s="15">
        <f>'[1]5-Faixa etária BUBALINOS'!C240</f>
        <v>1</v>
      </c>
      <c r="J238" s="22">
        <v>5</v>
      </c>
      <c r="K238" s="22">
        <v>0</v>
      </c>
      <c r="L238" s="16">
        <v>5</v>
      </c>
      <c r="M238" s="20">
        <v>2</v>
      </c>
      <c r="N238" s="20">
        <v>0</v>
      </c>
      <c r="O238" s="17">
        <v>2</v>
      </c>
      <c r="P238" s="18">
        <f t="shared" si="14"/>
        <v>7</v>
      </c>
      <c r="Q238" s="12">
        <f t="shared" si="13"/>
        <v>7.8651685393258425E-2</v>
      </c>
      <c r="R238" s="19">
        <f t="shared" si="15"/>
        <v>7</v>
      </c>
    </row>
    <row r="239" spans="1:18" ht="15.75" x14ac:dyDescent="0.2">
      <c r="A239" s="13" t="s">
        <v>12</v>
      </c>
      <c r="B239" s="13">
        <v>2022</v>
      </c>
      <c r="C239" s="13" t="s">
        <v>249</v>
      </c>
      <c r="D239" s="13">
        <v>4311643</v>
      </c>
      <c r="E239" s="21">
        <v>63</v>
      </c>
      <c r="F239" s="22">
        <v>16</v>
      </c>
      <c r="G239" s="11">
        <f t="shared" si="12"/>
        <v>0.25396825396825395</v>
      </c>
      <c r="H239" s="15">
        <f>'[1]4-Faixa etária BOVINOS'!C241</f>
        <v>166</v>
      </c>
      <c r="I239" s="15">
        <f>'[1]5-Faixa etária BUBALINOS'!C241</f>
        <v>0</v>
      </c>
      <c r="J239" s="22">
        <v>57</v>
      </c>
      <c r="K239" s="22">
        <v>0</v>
      </c>
      <c r="L239" s="16">
        <v>57</v>
      </c>
      <c r="M239" s="20">
        <v>0</v>
      </c>
      <c r="N239" s="20">
        <v>0</v>
      </c>
      <c r="O239" s="17">
        <v>0</v>
      </c>
      <c r="P239" s="18">
        <f t="shared" si="14"/>
        <v>57</v>
      </c>
      <c r="Q239" s="12">
        <f t="shared" si="13"/>
        <v>0.34337349397590361</v>
      </c>
      <c r="R239" s="19">
        <f t="shared" si="15"/>
        <v>57</v>
      </c>
    </row>
    <row r="240" spans="1:18" ht="15.75" x14ac:dyDescent="0.2">
      <c r="A240" s="13" t="s">
        <v>12</v>
      </c>
      <c r="B240" s="13">
        <v>2022</v>
      </c>
      <c r="C240" s="13" t="s">
        <v>250</v>
      </c>
      <c r="D240" s="13">
        <v>4311718</v>
      </c>
      <c r="E240" s="21">
        <v>307</v>
      </c>
      <c r="F240" s="22">
        <v>183</v>
      </c>
      <c r="G240" s="11">
        <f t="shared" si="12"/>
        <v>0.59609120521172643</v>
      </c>
      <c r="H240" s="15">
        <f>'[1]4-Faixa etária BOVINOS'!C242</f>
        <v>9753</v>
      </c>
      <c r="I240" s="15">
        <f>'[1]5-Faixa etária BUBALINOS'!C242</f>
        <v>100</v>
      </c>
      <c r="J240" s="22">
        <v>7267</v>
      </c>
      <c r="K240" s="22">
        <v>2</v>
      </c>
      <c r="L240" s="16">
        <v>7269</v>
      </c>
      <c r="M240" s="20">
        <v>0</v>
      </c>
      <c r="N240" s="20">
        <v>0</v>
      </c>
      <c r="O240" s="17">
        <v>0</v>
      </c>
      <c r="P240" s="18">
        <f t="shared" si="14"/>
        <v>7269</v>
      </c>
      <c r="Q240" s="12">
        <f t="shared" si="13"/>
        <v>0.73774484928448192</v>
      </c>
      <c r="R240" s="19">
        <f t="shared" si="15"/>
        <v>7269</v>
      </c>
    </row>
    <row r="241" spans="1:18" ht="15.75" x14ac:dyDescent="0.2">
      <c r="A241" s="13" t="s">
        <v>12</v>
      </c>
      <c r="B241" s="13">
        <v>2022</v>
      </c>
      <c r="C241" s="13" t="s">
        <v>251</v>
      </c>
      <c r="D241" s="13">
        <v>4311700</v>
      </c>
      <c r="E241" s="21">
        <v>341</v>
      </c>
      <c r="F241" s="22">
        <v>146</v>
      </c>
      <c r="G241" s="11">
        <f t="shared" si="12"/>
        <v>0.42815249266862171</v>
      </c>
      <c r="H241" s="15">
        <f>'[1]4-Faixa etária BOVINOS'!C243</f>
        <v>2888</v>
      </c>
      <c r="I241" s="15">
        <f>'[1]5-Faixa etária BUBALINOS'!C243</f>
        <v>13</v>
      </c>
      <c r="J241" s="22">
        <v>1136</v>
      </c>
      <c r="K241" s="22">
        <v>13</v>
      </c>
      <c r="L241" s="16">
        <v>1149</v>
      </c>
      <c r="M241" s="20">
        <v>0</v>
      </c>
      <c r="N241" s="20">
        <v>0</v>
      </c>
      <c r="O241" s="17">
        <v>0</v>
      </c>
      <c r="P241" s="18">
        <f t="shared" si="14"/>
        <v>1149</v>
      </c>
      <c r="Q241" s="12">
        <f t="shared" si="13"/>
        <v>0.39607032057911062</v>
      </c>
      <c r="R241" s="19">
        <f t="shared" si="15"/>
        <v>1149</v>
      </c>
    </row>
    <row r="242" spans="1:18" ht="15.75" x14ac:dyDescent="0.2">
      <c r="A242" s="13" t="s">
        <v>12</v>
      </c>
      <c r="B242" s="13">
        <v>2022</v>
      </c>
      <c r="C242" s="13" t="s">
        <v>252</v>
      </c>
      <c r="D242" s="13">
        <v>4311734</v>
      </c>
      <c r="E242" s="21">
        <v>99</v>
      </c>
      <c r="F242" s="22">
        <v>35</v>
      </c>
      <c r="G242" s="11">
        <f t="shared" si="12"/>
        <v>0.35353535353535354</v>
      </c>
      <c r="H242" s="15">
        <f>'[1]4-Faixa etária BOVINOS'!C244</f>
        <v>271</v>
      </c>
      <c r="I242" s="15">
        <f>'[1]5-Faixa etária BUBALINOS'!C244</f>
        <v>0</v>
      </c>
      <c r="J242" s="22">
        <v>72</v>
      </c>
      <c r="K242" s="22">
        <v>0</v>
      </c>
      <c r="L242" s="16">
        <v>72</v>
      </c>
      <c r="M242" s="20">
        <v>0</v>
      </c>
      <c r="N242" s="20">
        <v>0</v>
      </c>
      <c r="O242" s="17">
        <v>0</v>
      </c>
      <c r="P242" s="18">
        <f t="shared" si="14"/>
        <v>72</v>
      </c>
      <c r="Q242" s="12">
        <f t="shared" si="13"/>
        <v>0.26568265682656828</v>
      </c>
      <c r="R242" s="19">
        <f t="shared" si="15"/>
        <v>72</v>
      </c>
    </row>
    <row r="243" spans="1:18" ht="15.75" x14ac:dyDescent="0.2">
      <c r="A243" s="13" t="s">
        <v>12</v>
      </c>
      <c r="B243" s="13">
        <v>2022</v>
      </c>
      <c r="C243" s="13" t="s">
        <v>253</v>
      </c>
      <c r="D243" s="13">
        <v>4311759</v>
      </c>
      <c r="E243" s="21">
        <v>424</v>
      </c>
      <c r="F243" s="22">
        <v>272</v>
      </c>
      <c r="G243" s="11">
        <f t="shared" si="12"/>
        <v>0.64150943396226412</v>
      </c>
      <c r="H243" s="15">
        <f>'[1]4-Faixa etária BOVINOS'!C245</f>
        <v>7902</v>
      </c>
      <c r="I243" s="15">
        <f>'[1]5-Faixa etária BUBALINOS'!C245</f>
        <v>182</v>
      </c>
      <c r="J243" s="22">
        <v>6500</v>
      </c>
      <c r="K243" s="22">
        <v>50</v>
      </c>
      <c r="L243" s="16">
        <v>6550</v>
      </c>
      <c r="M243" s="20">
        <v>0</v>
      </c>
      <c r="N243" s="20">
        <v>0</v>
      </c>
      <c r="O243" s="17">
        <v>0</v>
      </c>
      <c r="P243" s="18">
        <f t="shared" si="14"/>
        <v>6550</v>
      </c>
      <c r="Q243" s="12">
        <f t="shared" si="13"/>
        <v>0.81024245423057895</v>
      </c>
      <c r="R243" s="19">
        <f t="shared" si="15"/>
        <v>6550</v>
      </c>
    </row>
    <row r="244" spans="1:18" ht="15.75" x14ac:dyDescent="0.2">
      <c r="A244" s="13" t="s">
        <v>12</v>
      </c>
      <c r="B244" s="13">
        <v>2022</v>
      </c>
      <c r="C244" s="13" t="s">
        <v>254</v>
      </c>
      <c r="D244" s="13">
        <v>4311775</v>
      </c>
      <c r="E244" s="21">
        <v>146</v>
      </c>
      <c r="F244" s="22">
        <v>44</v>
      </c>
      <c r="G244" s="11">
        <f t="shared" si="12"/>
        <v>0.30136986301369861</v>
      </c>
      <c r="H244" s="15">
        <f>'[1]4-Faixa etária BOVINOS'!C246</f>
        <v>601</v>
      </c>
      <c r="I244" s="15">
        <f>'[1]5-Faixa etária BUBALINOS'!C246</f>
        <v>15</v>
      </c>
      <c r="J244" s="22">
        <v>290</v>
      </c>
      <c r="K244" s="22">
        <v>0</v>
      </c>
      <c r="L244" s="16">
        <v>290</v>
      </c>
      <c r="M244" s="20">
        <v>80</v>
      </c>
      <c r="N244" s="20">
        <v>0</v>
      </c>
      <c r="O244" s="17">
        <v>80</v>
      </c>
      <c r="P244" s="18">
        <f t="shared" si="14"/>
        <v>370</v>
      </c>
      <c r="Q244" s="12">
        <f t="shared" si="13"/>
        <v>0.60064935064935066</v>
      </c>
      <c r="R244" s="19">
        <f t="shared" si="15"/>
        <v>370</v>
      </c>
    </row>
    <row r="245" spans="1:18" ht="15.75" x14ac:dyDescent="0.2">
      <c r="A245" s="13" t="s">
        <v>12</v>
      </c>
      <c r="B245" s="13">
        <v>2022</v>
      </c>
      <c r="C245" s="13" t="s">
        <v>255</v>
      </c>
      <c r="D245" s="13">
        <v>4311791</v>
      </c>
      <c r="E245" s="21">
        <v>131</v>
      </c>
      <c r="F245" s="22">
        <v>50</v>
      </c>
      <c r="G245" s="11">
        <f t="shared" si="12"/>
        <v>0.38167938931297712</v>
      </c>
      <c r="H245" s="15">
        <f>'[1]4-Faixa etária BOVINOS'!C247</f>
        <v>425</v>
      </c>
      <c r="I245" s="15">
        <f>'[1]5-Faixa etária BUBALINOS'!C247</f>
        <v>6</v>
      </c>
      <c r="J245" s="22">
        <v>108</v>
      </c>
      <c r="K245" s="22">
        <v>0</v>
      </c>
      <c r="L245" s="16">
        <v>108</v>
      </c>
      <c r="M245" s="20">
        <v>3</v>
      </c>
      <c r="N245" s="20">
        <v>2</v>
      </c>
      <c r="O245" s="17">
        <v>5</v>
      </c>
      <c r="P245" s="18">
        <f t="shared" si="14"/>
        <v>111</v>
      </c>
      <c r="Q245" s="12">
        <f t="shared" si="13"/>
        <v>0.25754060324825984</v>
      </c>
      <c r="R245" s="19">
        <f t="shared" si="15"/>
        <v>113</v>
      </c>
    </row>
    <row r="246" spans="1:18" ht="15.75" x14ac:dyDescent="0.2">
      <c r="A246" s="13" t="s">
        <v>12</v>
      </c>
      <c r="B246" s="13">
        <v>2022</v>
      </c>
      <c r="C246" s="13" t="s">
        <v>256</v>
      </c>
      <c r="D246" s="13">
        <v>4311809</v>
      </c>
      <c r="E246" s="21">
        <v>461</v>
      </c>
      <c r="F246" s="22">
        <v>127</v>
      </c>
      <c r="G246" s="11">
        <f t="shared" si="12"/>
        <v>0.27548806941431669</v>
      </c>
      <c r="H246" s="15">
        <f>'[1]4-Faixa etária BOVINOS'!C248</f>
        <v>3139</v>
      </c>
      <c r="I246" s="15">
        <f>'[1]5-Faixa etária BUBALINOS'!C248</f>
        <v>2</v>
      </c>
      <c r="J246" s="22">
        <v>535</v>
      </c>
      <c r="K246" s="22">
        <v>0</v>
      </c>
      <c r="L246" s="16">
        <v>535</v>
      </c>
      <c r="M246" s="20">
        <v>96</v>
      </c>
      <c r="N246" s="20">
        <v>30</v>
      </c>
      <c r="O246" s="17">
        <v>126</v>
      </c>
      <c r="P246" s="18">
        <f t="shared" si="14"/>
        <v>631</v>
      </c>
      <c r="Q246" s="12">
        <f t="shared" si="13"/>
        <v>0.2008914358484559</v>
      </c>
      <c r="R246" s="19">
        <f t="shared" si="15"/>
        <v>661</v>
      </c>
    </row>
    <row r="247" spans="1:18" ht="15.75" x14ac:dyDescent="0.2">
      <c r="A247" s="13" t="s">
        <v>12</v>
      </c>
      <c r="B247" s="13">
        <v>2022</v>
      </c>
      <c r="C247" s="13" t="s">
        <v>257</v>
      </c>
      <c r="D247" s="13">
        <v>4311908</v>
      </c>
      <c r="E247" s="21">
        <v>298</v>
      </c>
      <c r="F247" s="22">
        <v>139</v>
      </c>
      <c r="G247" s="11">
        <f t="shared" si="12"/>
        <v>0.46644295302013422</v>
      </c>
      <c r="H247" s="15">
        <f>'[1]4-Faixa etária BOVINOS'!C249</f>
        <v>1624</v>
      </c>
      <c r="I247" s="15">
        <f>'[1]5-Faixa etária BUBALINOS'!C249</f>
        <v>6</v>
      </c>
      <c r="J247" s="22">
        <v>607</v>
      </c>
      <c r="K247" s="22">
        <v>0</v>
      </c>
      <c r="L247" s="16">
        <v>607</v>
      </c>
      <c r="M247" s="20">
        <v>10</v>
      </c>
      <c r="N247" s="20">
        <v>0</v>
      </c>
      <c r="O247" s="17">
        <v>10</v>
      </c>
      <c r="P247" s="18">
        <f t="shared" si="14"/>
        <v>617</v>
      </c>
      <c r="Q247" s="12">
        <f t="shared" si="13"/>
        <v>0.37852760736196317</v>
      </c>
      <c r="R247" s="19">
        <f t="shared" si="15"/>
        <v>617</v>
      </c>
    </row>
    <row r="248" spans="1:18" ht="15.75" x14ac:dyDescent="0.2">
      <c r="A248" s="13" t="s">
        <v>12</v>
      </c>
      <c r="B248" s="13">
        <v>2022</v>
      </c>
      <c r="C248" s="13" t="s">
        <v>258</v>
      </c>
      <c r="D248" s="13">
        <v>4311981</v>
      </c>
      <c r="E248" s="21">
        <v>106</v>
      </c>
      <c r="F248" s="22">
        <v>36</v>
      </c>
      <c r="G248" s="11">
        <f t="shared" si="12"/>
        <v>0.33962264150943394</v>
      </c>
      <c r="H248" s="15">
        <f>'[1]4-Faixa etária BOVINOS'!C250</f>
        <v>417</v>
      </c>
      <c r="I248" s="15">
        <f>'[1]5-Faixa etária BUBALINOS'!C250</f>
        <v>91</v>
      </c>
      <c r="J248" s="22">
        <v>279</v>
      </c>
      <c r="K248" s="22">
        <v>0</v>
      </c>
      <c r="L248" s="16">
        <v>279</v>
      </c>
      <c r="M248" s="20">
        <v>0</v>
      </c>
      <c r="N248" s="20">
        <v>0</v>
      </c>
      <c r="O248" s="17">
        <v>0</v>
      </c>
      <c r="P248" s="18">
        <f t="shared" si="14"/>
        <v>279</v>
      </c>
      <c r="Q248" s="12">
        <f t="shared" si="13"/>
        <v>0.54921259842519687</v>
      </c>
      <c r="R248" s="19">
        <f t="shared" si="15"/>
        <v>279</v>
      </c>
    </row>
    <row r="249" spans="1:18" ht="15.75" x14ac:dyDescent="0.2">
      <c r="A249" s="13" t="s">
        <v>12</v>
      </c>
      <c r="B249" s="13">
        <v>2022</v>
      </c>
      <c r="C249" s="13" t="s">
        <v>259</v>
      </c>
      <c r="D249" s="13">
        <v>4312005</v>
      </c>
      <c r="E249" s="21">
        <v>181</v>
      </c>
      <c r="F249" s="22">
        <v>102</v>
      </c>
      <c r="G249" s="11">
        <f t="shared" si="12"/>
        <v>0.56353591160220995</v>
      </c>
      <c r="H249" s="15">
        <f>'[1]4-Faixa etária BOVINOS'!C251</f>
        <v>1476</v>
      </c>
      <c r="I249" s="15">
        <f>'[1]5-Faixa etária BUBALINOS'!C251</f>
        <v>0</v>
      </c>
      <c r="J249" s="22">
        <v>546</v>
      </c>
      <c r="K249" s="22">
        <v>0</v>
      </c>
      <c r="L249" s="16">
        <v>546</v>
      </c>
      <c r="M249" s="20">
        <v>21</v>
      </c>
      <c r="N249" s="20">
        <v>0</v>
      </c>
      <c r="O249" s="17">
        <v>21</v>
      </c>
      <c r="P249" s="18">
        <f t="shared" si="14"/>
        <v>567</v>
      </c>
      <c r="Q249" s="12">
        <f t="shared" si="13"/>
        <v>0.38414634146341464</v>
      </c>
      <c r="R249" s="19">
        <f t="shared" si="15"/>
        <v>567</v>
      </c>
    </row>
    <row r="250" spans="1:18" ht="15.75" x14ac:dyDescent="0.2">
      <c r="A250" s="13" t="s">
        <v>12</v>
      </c>
      <c r="B250" s="13">
        <v>2022</v>
      </c>
      <c r="C250" s="13" t="s">
        <v>260</v>
      </c>
      <c r="D250" s="13">
        <v>4312054</v>
      </c>
      <c r="E250" s="21">
        <v>317</v>
      </c>
      <c r="F250" s="22">
        <v>163</v>
      </c>
      <c r="G250" s="11">
        <f t="shared" si="12"/>
        <v>0.51419558359621453</v>
      </c>
      <c r="H250" s="15">
        <f>'[1]4-Faixa etária BOVINOS'!C252</f>
        <v>1398</v>
      </c>
      <c r="I250" s="15">
        <f>'[1]5-Faixa etária BUBALINOS'!C252</f>
        <v>3</v>
      </c>
      <c r="J250" s="22">
        <v>453</v>
      </c>
      <c r="K250" s="22">
        <v>0</v>
      </c>
      <c r="L250" s="16">
        <v>453</v>
      </c>
      <c r="M250" s="20">
        <v>11</v>
      </c>
      <c r="N250" s="20">
        <v>7</v>
      </c>
      <c r="O250" s="17">
        <v>18</v>
      </c>
      <c r="P250" s="18">
        <f t="shared" si="14"/>
        <v>464</v>
      </c>
      <c r="Q250" s="12">
        <f t="shared" si="13"/>
        <v>0.33119200571020702</v>
      </c>
      <c r="R250" s="19">
        <f t="shared" si="15"/>
        <v>471</v>
      </c>
    </row>
    <row r="251" spans="1:18" ht="15.75" x14ac:dyDescent="0.2">
      <c r="A251" s="13" t="s">
        <v>12</v>
      </c>
      <c r="B251" s="13">
        <v>2022</v>
      </c>
      <c r="C251" s="13" t="s">
        <v>261</v>
      </c>
      <c r="D251" s="13">
        <v>4312104</v>
      </c>
      <c r="E251" s="21">
        <v>294</v>
      </c>
      <c r="F251" s="22">
        <v>224</v>
      </c>
      <c r="G251" s="11">
        <f t="shared" si="12"/>
        <v>0.76190476190476186</v>
      </c>
      <c r="H251" s="15">
        <f>'[1]4-Faixa etária BOVINOS'!C253</f>
        <v>2146</v>
      </c>
      <c r="I251" s="15">
        <f>'[1]5-Faixa etária BUBALINOS'!C253</f>
        <v>5</v>
      </c>
      <c r="J251" s="22">
        <v>1888</v>
      </c>
      <c r="K251" s="22">
        <v>0</v>
      </c>
      <c r="L251" s="16">
        <v>1888</v>
      </c>
      <c r="M251" s="20">
        <v>8</v>
      </c>
      <c r="N251" s="20">
        <v>0</v>
      </c>
      <c r="O251" s="17">
        <v>8</v>
      </c>
      <c r="P251" s="18">
        <f t="shared" si="14"/>
        <v>1896</v>
      </c>
      <c r="Q251" s="12">
        <f t="shared" si="13"/>
        <v>0.88145048814504878</v>
      </c>
      <c r="R251" s="19">
        <f t="shared" si="15"/>
        <v>1896</v>
      </c>
    </row>
    <row r="252" spans="1:18" ht="15.75" x14ac:dyDescent="0.2">
      <c r="A252" s="13" t="s">
        <v>12</v>
      </c>
      <c r="B252" s="13">
        <v>2022</v>
      </c>
      <c r="C252" s="13" t="s">
        <v>262</v>
      </c>
      <c r="D252" s="13">
        <v>4312138</v>
      </c>
      <c r="E252" s="21">
        <v>114</v>
      </c>
      <c r="F252" s="22">
        <v>36</v>
      </c>
      <c r="G252" s="11">
        <f t="shared" si="12"/>
        <v>0.31578947368421051</v>
      </c>
      <c r="H252" s="15">
        <f>'[1]4-Faixa etária BOVINOS'!C254</f>
        <v>593</v>
      </c>
      <c r="I252" s="15">
        <f>'[1]5-Faixa etária BUBALINOS'!C254</f>
        <v>0</v>
      </c>
      <c r="J252" s="22">
        <v>142</v>
      </c>
      <c r="K252" s="22">
        <v>0</v>
      </c>
      <c r="L252" s="16">
        <v>142</v>
      </c>
      <c r="M252" s="20">
        <v>78</v>
      </c>
      <c r="N252" s="20">
        <v>58</v>
      </c>
      <c r="O252" s="17">
        <v>136</v>
      </c>
      <c r="P252" s="18">
        <f t="shared" si="14"/>
        <v>220</v>
      </c>
      <c r="Q252" s="12">
        <f t="shared" si="13"/>
        <v>0.37099494097807756</v>
      </c>
      <c r="R252" s="19">
        <f t="shared" si="15"/>
        <v>278</v>
      </c>
    </row>
    <row r="253" spans="1:18" ht="15.75" x14ac:dyDescent="0.2">
      <c r="A253" s="13" t="s">
        <v>12</v>
      </c>
      <c r="B253" s="13">
        <v>2022</v>
      </c>
      <c r="C253" s="13" t="s">
        <v>263</v>
      </c>
      <c r="D253" s="13">
        <v>4312153</v>
      </c>
      <c r="E253" s="21">
        <v>141</v>
      </c>
      <c r="F253" s="22">
        <v>64</v>
      </c>
      <c r="G253" s="11">
        <f t="shared" si="12"/>
        <v>0.45390070921985815</v>
      </c>
      <c r="H253" s="15">
        <f>'[1]4-Faixa etária BOVINOS'!C255</f>
        <v>714</v>
      </c>
      <c r="I253" s="15">
        <f>'[1]5-Faixa etária BUBALINOS'!C255</f>
        <v>0</v>
      </c>
      <c r="J253" s="22">
        <v>204</v>
      </c>
      <c r="K253" s="22">
        <v>0</v>
      </c>
      <c r="L253" s="16">
        <v>204</v>
      </c>
      <c r="M253" s="20">
        <v>0</v>
      </c>
      <c r="N253" s="20">
        <v>0</v>
      </c>
      <c r="O253" s="17">
        <v>0</v>
      </c>
      <c r="P253" s="18">
        <f t="shared" si="14"/>
        <v>204</v>
      </c>
      <c r="Q253" s="12">
        <f t="shared" si="13"/>
        <v>0.2857142857142857</v>
      </c>
      <c r="R253" s="19">
        <f t="shared" si="15"/>
        <v>204</v>
      </c>
    </row>
    <row r="254" spans="1:18" ht="15.75" x14ac:dyDescent="0.2">
      <c r="A254" s="13" t="s">
        <v>12</v>
      </c>
      <c r="B254" s="13">
        <v>2022</v>
      </c>
      <c r="C254" s="13" t="s">
        <v>264</v>
      </c>
      <c r="D254" s="13">
        <v>4312179</v>
      </c>
      <c r="E254" s="21">
        <v>157</v>
      </c>
      <c r="F254" s="22">
        <v>30</v>
      </c>
      <c r="G254" s="11">
        <f t="shared" si="12"/>
        <v>0.19108280254777071</v>
      </c>
      <c r="H254" s="15">
        <f>'[1]4-Faixa etária BOVINOS'!C256</f>
        <v>621</v>
      </c>
      <c r="I254" s="15">
        <f>'[1]5-Faixa etária BUBALINOS'!C256</f>
        <v>0</v>
      </c>
      <c r="J254" s="22">
        <v>144</v>
      </c>
      <c r="K254" s="22">
        <v>0</v>
      </c>
      <c r="L254" s="16">
        <v>144</v>
      </c>
      <c r="M254" s="20">
        <v>6</v>
      </c>
      <c r="N254" s="20">
        <v>18</v>
      </c>
      <c r="O254" s="17">
        <v>24</v>
      </c>
      <c r="P254" s="18">
        <f t="shared" si="14"/>
        <v>150</v>
      </c>
      <c r="Q254" s="12">
        <f t="shared" si="13"/>
        <v>0.24154589371980675</v>
      </c>
      <c r="R254" s="19">
        <f t="shared" si="15"/>
        <v>168</v>
      </c>
    </row>
    <row r="255" spans="1:18" ht="15.75" x14ac:dyDescent="0.2">
      <c r="A255" s="13" t="s">
        <v>12</v>
      </c>
      <c r="B255" s="13">
        <v>2022</v>
      </c>
      <c r="C255" s="13" t="s">
        <v>265</v>
      </c>
      <c r="D255" s="13">
        <v>4312203</v>
      </c>
      <c r="E255" s="21">
        <v>220</v>
      </c>
      <c r="F255" s="22">
        <v>73</v>
      </c>
      <c r="G255" s="11">
        <f t="shared" si="12"/>
        <v>0.33181818181818185</v>
      </c>
      <c r="H255" s="15">
        <f>'[1]4-Faixa etária BOVINOS'!C257</f>
        <v>1172</v>
      </c>
      <c r="I255" s="15">
        <f>'[1]5-Faixa etária BUBALINOS'!C257</f>
        <v>2</v>
      </c>
      <c r="J255" s="22">
        <v>407</v>
      </c>
      <c r="K255" s="22">
        <v>0</v>
      </c>
      <c r="L255" s="16">
        <v>407</v>
      </c>
      <c r="M255" s="20">
        <v>6</v>
      </c>
      <c r="N255" s="20">
        <v>0</v>
      </c>
      <c r="O255" s="17">
        <v>6</v>
      </c>
      <c r="P255" s="18">
        <f t="shared" si="14"/>
        <v>413</v>
      </c>
      <c r="Q255" s="12">
        <f t="shared" si="13"/>
        <v>0.35178875638841567</v>
      </c>
      <c r="R255" s="19">
        <f t="shared" si="15"/>
        <v>413</v>
      </c>
    </row>
    <row r="256" spans="1:18" ht="15.75" x14ac:dyDescent="0.2">
      <c r="A256" s="13" t="s">
        <v>12</v>
      </c>
      <c r="B256" s="13">
        <v>2022</v>
      </c>
      <c r="C256" s="13" t="s">
        <v>266</v>
      </c>
      <c r="D256" s="13">
        <v>4312252</v>
      </c>
      <c r="E256" s="21">
        <v>33</v>
      </c>
      <c r="F256" s="22">
        <v>18</v>
      </c>
      <c r="G256" s="11">
        <f t="shared" si="12"/>
        <v>0.54545454545454541</v>
      </c>
      <c r="H256" s="15">
        <f>'[1]4-Faixa etária BOVINOS'!C258</f>
        <v>2167</v>
      </c>
      <c r="I256" s="15">
        <f>'[1]5-Faixa etária BUBALINOS'!C258</f>
        <v>2</v>
      </c>
      <c r="J256" s="22">
        <v>1369</v>
      </c>
      <c r="K256" s="22">
        <v>0</v>
      </c>
      <c r="L256" s="16">
        <v>1369</v>
      </c>
      <c r="M256" s="20">
        <v>0</v>
      </c>
      <c r="N256" s="20">
        <v>0</v>
      </c>
      <c r="O256" s="17">
        <v>0</v>
      </c>
      <c r="P256" s="18">
        <f t="shared" si="14"/>
        <v>1369</v>
      </c>
      <c r="Q256" s="12">
        <f t="shared" si="13"/>
        <v>0.63116643614568924</v>
      </c>
      <c r="R256" s="19">
        <f t="shared" si="15"/>
        <v>1369</v>
      </c>
    </row>
    <row r="257" spans="1:18" ht="15.75" x14ac:dyDescent="0.2">
      <c r="A257" s="13" t="s">
        <v>12</v>
      </c>
      <c r="B257" s="13">
        <v>2022</v>
      </c>
      <c r="C257" s="13" t="s">
        <v>267</v>
      </c>
      <c r="D257" s="13">
        <v>4312302</v>
      </c>
      <c r="E257" s="21">
        <v>222</v>
      </c>
      <c r="F257" s="22">
        <v>84</v>
      </c>
      <c r="G257" s="11">
        <f t="shared" si="12"/>
        <v>0.3783783783783784</v>
      </c>
      <c r="H257" s="15">
        <f>'[1]4-Faixa etária BOVINOS'!C259</f>
        <v>1055</v>
      </c>
      <c r="I257" s="15">
        <f>'[1]5-Faixa etária BUBALINOS'!C259</f>
        <v>0</v>
      </c>
      <c r="J257" s="22">
        <v>370</v>
      </c>
      <c r="K257" s="22">
        <v>0</v>
      </c>
      <c r="L257" s="16">
        <v>370</v>
      </c>
      <c r="M257" s="20">
        <v>4</v>
      </c>
      <c r="N257" s="20">
        <v>30</v>
      </c>
      <c r="O257" s="17">
        <v>34</v>
      </c>
      <c r="P257" s="18">
        <f t="shared" si="14"/>
        <v>374</v>
      </c>
      <c r="Q257" s="12">
        <f t="shared" si="13"/>
        <v>0.35450236966824644</v>
      </c>
      <c r="R257" s="19">
        <f t="shared" si="15"/>
        <v>404</v>
      </c>
    </row>
    <row r="258" spans="1:18" ht="15.75" x14ac:dyDescent="0.2">
      <c r="A258" s="13" t="s">
        <v>12</v>
      </c>
      <c r="B258" s="13">
        <v>2022</v>
      </c>
      <c r="C258" s="13" t="s">
        <v>268</v>
      </c>
      <c r="D258" s="13">
        <v>4312351</v>
      </c>
      <c r="E258" s="21">
        <v>130</v>
      </c>
      <c r="F258" s="22">
        <v>51</v>
      </c>
      <c r="G258" s="11">
        <f t="shared" ref="G258:G321" si="16">IFERROR(F258/E258,0)</f>
        <v>0.3923076923076923</v>
      </c>
      <c r="H258" s="15">
        <f>'[1]4-Faixa etária BOVINOS'!C260</f>
        <v>744</v>
      </c>
      <c r="I258" s="15">
        <f>'[1]5-Faixa etária BUBALINOS'!C260</f>
        <v>0</v>
      </c>
      <c r="J258" s="22">
        <v>181</v>
      </c>
      <c r="K258" s="22">
        <v>0</v>
      </c>
      <c r="L258" s="16">
        <v>181</v>
      </c>
      <c r="M258" s="20">
        <v>0</v>
      </c>
      <c r="N258" s="20">
        <v>0</v>
      </c>
      <c r="O258" s="17">
        <v>0</v>
      </c>
      <c r="P258" s="18">
        <f t="shared" si="14"/>
        <v>181</v>
      </c>
      <c r="Q258" s="12">
        <f t="shared" ref="Q258:Q321" si="17">IFERROR(P258/SUM(H258:I258),0)</f>
        <v>0.24327956989247312</v>
      </c>
      <c r="R258" s="19">
        <f t="shared" si="15"/>
        <v>181</v>
      </c>
    </row>
    <row r="259" spans="1:18" ht="15.75" x14ac:dyDescent="0.2">
      <c r="A259" s="13" t="s">
        <v>12</v>
      </c>
      <c r="B259" s="13">
        <v>2022</v>
      </c>
      <c r="C259" s="13" t="s">
        <v>269</v>
      </c>
      <c r="D259" s="13">
        <v>4312377</v>
      </c>
      <c r="E259" s="21">
        <v>423</v>
      </c>
      <c r="F259" s="22">
        <v>243</v>
      </c>
      <c r="G259" s="11">
        <f t="shared" si="16"/>
        <v>0.57446808510638303</v>
      </c>
      <c r="H259" s="15">
        <f>'[1]4-Faixa etária BOVINOS'!C261</f>
        <v>2776</v>
      </c>
      <c r="I259" s="15">
        <f>'[1]5-Faixa etária BUBALINOS'!C261</f>
        <v>43</v>
      </c>
      <c r="J259" s="22">
        <v>1612</v>
      </c>
      <c r="K259" s="22">
        <v>0</v>
      </c>
      <c r="L259" s="16">
        <v>1612</v>
      </c>
      <c r="M259" s="20">
        <v>12</v>
      </c>
      <c r="N259" s="20">
        <v>1</v>
      </c>
      <c r="O259" s="17">
        <v>13</v>
      </c>
      <c r="P259" s="18">
        <f t="shared" ref="P259:P322" si="18">SUM(M259+L259)</f>
        <v>1624</v>
      </c>
      <c r="Q259" s="12">
        <f t="shared" si="17"/>
        <v>0.57609081234480308</v>
      </c>
      <c r="R259" s="19">
        <f t="shared" ref="R259:R322" si="19">SUM(L259+O259)</f>
        <v>1625</v>
      </c>
    </row>
    <row r="260" spans="1:18" ht="15.75" x14ac:dyDescent="0.2">
      <c r="A260" s="13" t="s">
        <v>12</v>
      </c>
      <c r="B260" s="13">
        <v>2022</v>
      </c>
      <c r="C260" s="13" t="s">
        <v>270</v>
      </c>
      <c r="D260" s="13">
        <v>4312385</v>
      </c>
      <c r="E260" s="21">
        <v>61</v>
      </c>
      <c r="F260" s="22">
        <v>9</v>
      </c>
      <c r="G260" s="11">
        <f t="shared" si="16"/>
        <v>0.14754098360655737</v>
      </c>
      <c r="H260" s="15">
        <f>'[1]4-Faixa etária BOVINOS'!C262</f>
        <v>123</v>
      </c>
      <c r="I260" s="15">
        <f>'[1]5-Faixa etária BUBALINOS'!C262</f>
        <v>0</v>
      </c>
      <c r="J260" s="22">
        <v>14</v>
      </c>
      <c r="K260" s="22">
        <v>0</v>
      </c>
      <c r="L260" s="16">
        <v>14</v>
      </c>
      <c r="M260" s="20">
        <v>54</v>
      </c>
      <c r="N260" s="20">
        <v>0</v>
      </c>
      <c r="O260" s="17">
        <v>54</v>
      </c>
      <c r="P260" s="18">
        <f t="shared" si="18"/>
        <v>68</v>
      </c>
      <c r="Q260" s="12">
        <f t="shared" si="17"/>
        <v>0.55284552845528456</v>
      </c>
      <c r="R260" s="19">
        <f t="shared" si="19"/>
        <v>68</v>
      </c>
    </row>
    <row r="261" spans="1:18" ht="15.75" x14ac:dyDescent="0.2">
      <c r="A261" s="13" t="s">
        <v>12</v>
      </c>
      <c r="B261" s="13">
        <v>2022</v>
      </c>
      <c r="C261" s="13" t="s">
        <v>271</v>
      </c>
      <c r="D261" s="13">
        <v>4312401</v>
      </c>
      <c r="E261" s="21">
        <v>372</v>
      </c>
      <c r="F261" s="22">
        <v>146</v>
      </c>
      <c r="G261" s="11">
        <f t="shared" si="16"/>
        <v>0.39247311827956988</v>
      </c>
      <c r="H261" s="15">
        <f>'[1]4-Faixa etária BOVINOS'!C263</f>
        <v>1716</v>
      </c>
      <c r="I261" s="15">
        <f>'[1]5-Faixa etária BUBALINOS'!C263</f>
        <v>63</v>
      </c>
      <c r="J261" s="22">
        <v>644</v>
      </c>
      <c r="K261" s="22">
        <v>1</v>
      </c>
      <c r="L261" s="16">
        <v>645</v>
      </c>
      <c r="M261" s="20">
        <v>348</v>
      </c>
      <c r="N261" s="20">
        <v>3</v>
      </c>
      <c r="O261" s="17">
        <v>351</v>
      </c>
      <c r="P261" s="18">
        <f t="shared" si="18"/>
        <v>993</v>
      </c>
      <c r="Q261" s="12">
        <f t="shared" si="17"/>
        <v>0.55817875210792578</v>
      </c>
      <c r="R261" s="19">
        <f t="shared" si="19"/>
        <v>996</v>
      </c>
    </row>
    <row r="262" spans="1:18" ht="15.75" x14ac:dyDescent="0.2">
      <c r="A262" s="13" t="s">
        <v>12</v>
      </c>
      <c r="B262" s="13">
        <v>2022</v>
      </c>
      <c r="C262" s="13" t="s">
        <v>272</v>
      </c>
      <c r="D262" s="13">
        <v>4312427</v>
      </c>
      <c r="E262" s="21">
        <v>72</v>
      </c>
      <c r="F262" s="22">
        <v>22</v>
      </c>
      <c r="G262" s="11">
        <f t="shared" si="16"/>
        <v>0.30555555555555558</v>
      </c>
      <c r="H262" s="15">
        <f>'[1]4-Faixa etária BOVINOS'!C264</f>
        <v>148</v>
      </c>
      <c r="I262" s="15">
        <f>'[1]5-Faixa etária BUBALINOS'!C264</f>
        <v>0</v>
      </c>
      <c r="J262" s="22">
        <v>59</v>
      </c>
      <c r="K262" s="22">
        <v>0</v>
      </c>
      <c r="L262" s="16">
        <v>59</v>
      </c>
      <c r="M262" s="20">
        <v>4</v>
      </c>
      <c r="N262" s="20">
        <v>0</v>
      </c>
      <c r="O262" s="17">
        <v>4</v>
      </c>
      <c r="P262" s="18">
        <f t="shared" si="18"/>
        <v>63</v>
      </c>
      <c r="Q262" s="12">
        <f t="shared" si="17"/>
        <v>0.42567567567567566</v>
      </c>
      <c r="R262" s="19">
        <f t="shared" si="19"/>
        <v>63</v>
      </c>
    </row>
    <row r="263" spans="1:18" ht="15.75" x14ac:dyDescent="0.2">
      <c r="A263" s="13" t="s">
        <v>12</v>
      </c>
      <c r="B263" s="13">
        <v>2022</v>
      </c>
      <c r="C263" s="13" t="s">
        <v>273</v>
      </c>
      <c r="D263" s="13">
        <v>4312443</v>
      </c>
      <c r="E263" s="21">
        <v>144</v>
      </c>
      <c r="F263" s="22">
        <v>69</v>
      </c>
      <c r="G263" s="11">
        <f t="shared" si="16"/>
        <v>0.47916666666666669</v>
      </c>
      <c r="H263" s="15">
        <f>'[1]4-Faixa etária BOVINOS'!C265</f>
        <v>508</v>
      </c>
      <c r="I263" s="15">
        <f>'[1]5-Faixa etária BUBALINOS'!C265</f>
        <v>0</v>
      </c>
      <c r="J263" s="22">
        <v>239</v>
      </c>
      <c r="K263" s="22">
        <v>0</v>
      </c>
      <c r="L263" s="16">
        <v>239</v>
      </c>
      <c r="M263" s="20">
        <v>0</v>
      </c>
      <c r="N263" s="20">
        <v>9</v>
      </c>
      <c r="O263" s="17">
        <v>9</v>
      </c>
      <c r="P263" s="18">
        <f t="shared" si="18"/>
        <v>239</v>
      </c>
      <c r="Q263" s="12">
        <f t="shared" si="17"/>
        <v>0.47047244094488189</v>
      </c>
      <c r="R263" s="19">
        <f t="shared" si="19"/>
        <v>248</v>
      </c>
    </row>
    <row r="264" spans="1:18" ht="15.75" x14ac:dyDescent="0.2">
      <c r="A264" s="13" t="s">
        <v>12</v>
      </c>
      <c r="B264" s="13">
        <v>2022</v>
      </c>
      <c r="C264" s="13" t="s">
        <v>274</v>
      </c>
      <c r="D264" s="13">
        <v>4312450</v>
      </c>
      <c r="E264" s="21">
        <v>357</v>
      </c>
      <c r="F264" s="22">
        <v>163</v>
      </c>
      <c r="G264" s="11">
        <f t="shared" si="16"/>
        <v>0.45658263305322128</v>
      </c>
      <c r="H264" s="15">
        <f>'[1]4-Faixa etária BOVINOS'!C266</f>
        <v>1794</v>
      </c>
      <c r="I264" s="15">
        <f>'[1]5-Faixa etária BUBALINOS'!C266</f>
        <v>3</v>
      </c>
      <c r="J264" s="22">
        <v>764</v>
      </c>
      <c r="K264" s="22">
        <v>0</v>
      </c>
      <c r="L264" s="16">
        <v>764</v>
      </c>
      <c r="M264" s="20">
        <v>127</v>
      </c>
      <c r="N264" s="20">
        <v>13</v>
      </c>
      <c r="O264" s="17">
        <v>140</v>
      </c>
      <c r="P264" s="18">
        <f t="shared" si="18"/>
        <v>891</v>
      </c>
      <c r="Q264" s="12">
        <f t="shared" si="17"/>
        <v>0.4958263772954925</v>
      </c>
      <c r="R264" s="19">
        <f t="shared" si="19"/>
        <v>904</v>
      </c>
    </row>
    <row r="265" spans="1:18" ht="15.75" x14ac:dyDescent="0.2">
      <c r="A265" s="13" t="s">
        <v>12</v>
      </c>
      <c r="B265" s="13">
        <v>2022</v>
      </c>
      <c r="C265" s="13" t="s">
        <v>275</v>
      </c>
      <c r="D265" s="13">
        <v>4312476</v>
      </c>
      <c r="E265" s="21">
        <v>109</v>
      </c>
      <c r="F265" s="22">
        <v>24</v>
      </c>
      <c r="G265" s="11">
        <f t="shared" si="16"/>
        <v>0.22018348623853212</v>
      </c>
      <c r="H265" s="15">
        <f>'[1]4-Faixa etária BOVINOS'!C267</f>
        <v>282</v>
      </c>
      <c r="I265" s="15">
        <f>'[1]5-Faixa etária BUBALINOS'!C267</f>
        <v>0</v>
      </c>
      <c r="J265" s="22">
        <v>39</v>
      </c>
      <c r="K265" s="22">
        <v>0</v>
      </c>
      <c r="L265" s="16">
        <v>39</v>
      </c>
      <c r="M265" s="20">
        <v>0</v>
      </c>
      <c r="N265" s="20">
        <v>2</v>
      </c>
      <c r="O265" s="17">
        <v>2</v>
      </c>
      <c r="P265" s="18">
        <f t="shared" si="18"/>
        <v>39</v>
      </c>
      <c r="Q265" s="12">
        <f t="shared" si="17"/>
        <v>0.13829787234042554</v>
      </c>
      <c r="R265" s="19">
        <f t="shared" si="19"/>
        <v>41</v>
      </c>
    </row>
    <row r="266" spans="1:18" ht="15.75" x14ac:dyDescent="0.2">
      <c r="A266" s="13" t="s">
        <v>12</v>
      </c>
      <c r="B266" s="13">
        <v>2022</v>
      </c>
      <c r="C266" s="13" t="s">
        <v>276</v>
      </c>
      <c r="D266" s="13">
        <v>4312500</v>
      </c>
      <c r="E266" s="21">
        <v>505</v>
      </c>
      <c r="F266" s="22">
        <v>218</v>
      </c>
      <c r="G266" s="11">
        <f t="shared" si="16"/>
        <v>0.43168316831683168</v>
      </c>
      <c r="H266" s="15">
        <f>'[1]4-Faixa etária BOVINOS'!C268</f>
        <v>6567</v>
      </c>
      <c r="I266" s="15">
        <f>'[1]5-Faixa etária BUBALINOS'!C268</f>
        <v>21</v>
      </c>
      <c r="J266" s="22">
        <v>4804</v>
      </c>
      <c r="K266" s="22">
        <v>0</v>
      </c>
      <c r="L266" s="16">
        <v>4804</v>
      </c>
      <c r="M266" s="20">
        <v>0</v>
      </c>
      <c r="N266" s="20">
        <v>0</v>
      </c>
      <c r="O266" s="17">
        <v>0</v>
      </c>
      <c r="P266" s="18">
        <f t="shared" si="18"/>
        <v>4804</v>
      </c>
      <c r="Q266" s="12">
        <f t="shared" si="17"/>
        <v>0.7292046144505161</v>
      </c>
      <c r="R266" s="19">
        <f t="shared" si="19"/>
        <v>4804</v>
      </c>
    </row>
    <row r="267" spans="1:18" ht="15.75" x14ac:dyDescent="0.2">
      <c r="A267" s="13" t="s">
        <v>12</v>
      </c>
      <c r="B267" s="13">
        <v>2022</v>
      </c>
      <c r="C267" s="13" t="s">
        <v>277</v>
      </c>
      <c r="D267" s="13">
        <v>4312609</v>
      </c>
      <c r="E267" s="21">
        <v>62</v>
      </c>
      <c r="F267" s="22">
        <v>15</v>
      </c>
      <c r="G267" s="11">
        <f t="shared" si="16"/>
        <v>0.24193548387096775</v>
      </c>
      <c r="H267" s="15">
        <f>'[1]4-Faixa etária BOVINOS'!C269</f>
        <v>319</v>
      </c>
      <c r="I267" s="15">
        <f>'[1]5-Faixa etária BUBALINOS'!C269</f>
        <v>0</v>
      </c>
      <c r="J267" s="22">
        <v>9</v>
      </c>
      <c r="K267" s="22">
        <v>0</v>
      </c>
      <c r="L267" s="16">
        <v>9</v>
      </c>
      <c r="M267" s="20">
        <v>25</v>
      </c>
      <c r="N267" s="20">
        <v>0</v>
      </c>
      <c r="O267" s="17">
        <v>25</v>
      </c>
      <c r="P267" s="18">
        <f t="shared" si="18"/>
        <v>34</v>
      </c>
      <c r="Q267" s="12">
        <f t="shared" si="17"/>
        <v>0.10658307210031348</v>
      </c>
      <c r="R267" s="19">
        <f t="shared" si="19"/>
        <v>34</v>
      </c>
    </row>
    <row r="268" spans="1:18" ht="15.75" x14ac:dyDescent="0.2">
      <c r="A268" s="13" t="s">
        <v>12</v>
      </c>
      <c r="B268" s="13">
        <v>2022</v>
      </c>
      <c r="C268" s="13" t="s">
        <v>278</v>
      </c>
      <c r="D268" s="13">
        <v>4312617</v>
      </c>
      <c r="E268" s="21">
        <v>335</v>
      </c>
      <c r="F268" s="22">
        <v>205</v>
      </c>
      <c r="G268" s="11">
        <f t="shared" si="16"/>
        <v>0.61194029850746268</v>
      </c>
      <c r="H268" s="15">
        <f>'[1]4-Faixa etária BOVINOS'!C270</f>
        <v>4140</v>
      </c>
      <c r="I268" s="15">
        <f>'[1]5-Faixa etária BUBALINOS'!C270</f>
        <v>0</v>
      </c>
      <c r="J268" s="22">
        <v>2570</v>
      </c>
      <c r="K268" s="22">
        <v>0</v>
      </c>
      <c r="L268" s="16">
        <v>2570</v>
      </c>
      <c r="M268" s="20">
        <v>44</v>
      </c>
      <c r="N268" s="20">
        <v>47</v>
      </c>
      <c r="O268" s="17">
        <v>91</v>
      </c>
      <c r="P268" s="18">
        <f t="shared" si="18"/>
        <v>2614</v>
      </c>
      <c r="Q268" s="12">
        <f t="shared" si="17"/>
        <v>0.63140096618357489</v>
      </c>
      <c r="R268" s="19">
        <f t="shared" si="19"/>
        <v>2661</v>
      </c>
    </row>
    <row r="269" spans="1:18" ht="15.75" x14ac:dyDescent="0.2">
      <c r="A269" s="13" t="s">
        <v>12</v>
      </c>
      <c r="B269" s="13">
        <v>2022</v>
      </c>
      <c r="C269" s="13" t="s">
        <v>279</v>
      </c>
      <c r="D269" s="13">
        <v>4312625</v>
      </c>
      <c r="E269" s="21">
        <v>136</v>
      </c>
      <c r="F269" s="22">
        <v>55</v>
      </c>
      <c r="G269" s="11">
        <f t="shared" si="16"/>
        <v>0.40441176470588236</v>
      </c>
      <c r="H269" s="15">
        <f>'[1]4-Faixa etária BOVINOS'!C271</f>
        <v>692</v>
      </c>
      <c r="I269" s="15">
        <f>'[1]5-Faixa etária BUBALINOS'!C271</f>
        <v>0</v>
      </c>
      <c r="J269" s="22">
        <v>137</v>
      </c>
      <c r="K269" s="22">
        <v>0</v>
      </c>
      <c r="L269" s="16">
        <v>137</v>
      </c>
      <c r="M269" s="20">
        <v>26</v>
      </c>
      <c r="N269" s="20">
        <v>40</v>
      </c>
      <c r="O269" s="17">
        <v>66</v>
      </c>
      <c r="P269" s="18">
        <f t="shared" si="18"/>
        <v>163</v>
      </c>
      <c r="Q269" s="12">
        <f t="shared" si="17"/>
        <v>0.23554913294797689</v>
      </c>
      <c r="R269" s="19">
        <f t="shared" si="19"/>
        <v>203</v>
      </c>
    </row>
    <row r="270" spans="1:18" ht="15.75" x14ac:dyDescent="0.2">
      <c r="A270" s="13" t="s">
        <v>12</v>
      </c>
      <c r="B270" s="13">
        <v>2022</v>
      </c>
      <c r="C270" s="13" t="s">
        <v>280</v>
      </c>
      <c r="D270" s="13">
        <v>4312658</v>
      </c>
      <c r="E270" s="21">
        <v>192</v>
      </c>
      <c r="F270" s="22">
        <v>22</v>
      </c>
      <c r="G270" s="11">
        <f t="shared" si="16"/>
        <v>0.11458333333333333</v>
      </c>
      <c r="H270" s="15">
        <f>'[1]4-Faixa etária BOVINOS'!C272</f>
        <v>940</v>
      </c>
      <c r="I270" s="15">
        <f>'[1]5-Faixa etária BUBALINOS'!C272</f>
        <v>0</v>
      </c>
      <c r="J270" s="22">
        <v>76</v>
      </c>
      <c r="K270" s="22">
        <v>0</v>
      </c>
      <c r="L270" s="16">
        <v>76</v>
      </c>
      <c r="M270" s="20">
        <v>57</v>
      </c>
      <c r="N270" s="20">
        <v>0</v>
      </c>
      <c r="O270" s="17">
        <v>57</v>
      </c>
      <c r="P270" s="18">
        <f t="shared" si="18"/>
        <v>133</v>
      </c>
      <c r="Q270" s="12">
        <f t="shared" si="17"/>
        <v>0.14148936170212767</v>
      </c>
      <c r="R270" s="19">
        <f t="shared" si="19"/>
        <v>133</v>
      </c>
    </row>
    <row r="271" spans="1:18" ht="15.75" x14ac:dyDescent="0.2">
      <c r="A271" s="13" t="s">
        <v>12</v>
      </c>
      <c r="B271" s="13">
        <v>2022</v>
      </c>
      <c r="C271" s="13" t="s">
        <v>281</v>
      </c>
      <c r="D271" s="13">
        <v>4312674</v>
      </c>
      <c r="E271" s="21">
        <v>128</v>
      </c>
      <c r="F271" s="22">
        <v>13</v>
      </c>
      <c r="G271" s="11">
        <f t="shared" si="16"/>
        <v>0.1015625</v>
      </c>
      <c r="H271" s="15">
        <f>'[1]4-Faixa etária BOVINOS'!C273</f>
        <v>804</v>
      </c>
      <c r="I271" s="15">
        <f>'[1]5-Faixa etária BUBALINOS'!C273</f>
        <v>0</v>
      </c>
      <c r="J271" s="22">
        <v>30</v>
      </c>
      <c r="K271" s="22">
        <v>0</v>
      </c>
      <c r="L271" s="16">
        <v>30</v>
      </c>
      <c r="M271" s="20">
        <v>33</v>
      </c>
      <c r="N271" s="20">
        <v>0</v>
      </c>
      <c r="O271" s="17">
        <v>33</v>
      </c>
      <c r="P271" s="18">
        <f t="shared" si="18"/>
        <v>63</v>
      </c>
      <c r="Q271" s="12">
        <f t="shared" si="17"/>
        <v>7.8358208955223885E-2</v>
      </c>
      <c r="R271" s="19">
        <f t="shared" si="19"/>
        <v>63</v>
      </c>
    </row>
    <row r="272" spans="1:18" ht="15.75" x14ac:dyDescent="0.2">
      <c r="A272" s="13" t="s">
        <v>12</v>
      </c>
      <c r="B272" s="13">
        <v>2022</v>
      </c>
      <c r="C272" s="13" t="s">
        <v>282</v>
      </c>
      <c r="D272" s="13">
        <v>4312708</v>
      </c>
      <c r="E272" s="21">
        <v>256</v>
      </c>
      <c r="F272" s="22">
        <v>95</v>
      </c>
      <c r="G272" s="11">
        <f t="shared" si="16"/>
        <v>0.37109375</v>
      </c>
      <c r="H272" s="15">
        <f>'[1]4-Faixa etária BOVINOS'!C274</f>
        <v>1263</v>
      </c>
      <c r="I272" s="15">
        <f>'[1]5-Faixa etária BUBALINOS'!C274</f>
        <v>0</v>
      </c>
      <c r="J272" s="22">
        <v>452</v>
      </c>
      <c r="K272" s="22">
        <v>0</v>
      </c>
      <c r="L272" s="16">
        <v>452</v>
      </c>
      <c r="M272" s="20">
        <v>53</v>
      </c>
      <c r="N272" s="20">
        <v>5</v>
      </c>
      <c r="O272" s="17">
        <v>58</v>
      </c>
      <c r="P272" s="18">
        <f t="shared" si="18"/>
        <v>505</v>
      </c>
      <c r="Q272" s="12">
        <f t="shared" si="17"/>
        <v>0.39984164687252571</v>
      </c>
      <c r="R272" s="19">
        <f t="shared" si="19"/>
        <v>510</v>
      </c>
    </row>
    <row r="273" spans="1:18" ht="15.75" x14ac:dyDescent="0.2">
      <c r="A273" s="13" t="s">
        <v>12</v>
      </c>
      <c r="B273" s="13">
        <v>2022</v>
      </c>
      <c r="C273" s="13" t="s">
        <v>283</v>
      </c>
      <c r="D273" s="13">
        <v>4312757</v>
      </c>
      <c r="E273" s="21">
        <v>163</v>
      </c>
      <c r="F273" s="22">
        <v>34</v>
      </c>
      <c r="G273" s="11">
        <f t="shared" si="16"/>
        <v>0.20858895705521471</v>
      </c>
      <c r="H273" s="15">
        <f>'[1]4-Faixa etária BOVINOS'!C275</f>
        <v>852</v>
      </c>
      <c r="I273" s="15">
        <f>'[1]5-Faixa etária BUBALINOS'!C275</f>
        <v>18</v>
      </c>
      <c r="J273" s="22">
        <v>103</v>
      </c>
      <c r="K273" s="22">
        <v>0</v>
      </c>
      <c r="L273" s="16">
        <v>103</v>
      </c>
      <c r="M273" s="20">
        <v>24</v>
      </c>
      <c r="N273" s="20">
        <v>10</v>
      </c>
      <c r="O273" s="17">
        <v>34</v>
      </c>
      <c r="P273" s="18">
        <f t="shared" si="18"/>
        <v>127</v>
      </c>
      <c r="Q273" s="12">
        <f t="shared" si="17"/>
        <v>0.14597701149425288</v>
      </c>
      <c r="R273" s="19">
        <f t="shared" si="19"/>
        <v>137</v>
      </c>
    </row>
    <row r="274" spans="1:18" ht="15.75" x14ac:dyDescent="0.2">
      <c r="A274" s="13" t="s">
        <v>12</v>
      </c>
      <c r="B274" s="13">
        <v>2022</v>
      </c>
      <c r="C274" s="13" t="s">
        <v>284</v>
      </c>
      <c r="D274" s="13">
        <v>4312807</v>
      </c>
      <c r="E274" s="21">
        <v>162</v>
      </c>
      <c r="F274" s="22">
        <v>52</v>
      </c>
      <c r="G274" s="11">
        <f t="shared" si="16"/>
        <v>0.32098765432098764</v>
      </c>
      <c r="H274" s="15">
        <f>'[1]4-Faixa etária BOVINOS'!C276</f>
        <v>1190</v>
      </c>
      <c r="I274" s="15">
        <f>'[1]5-Faixa etária BUBALINOS'!C276</f>
        <v>0</v>
      </c>
      <c r="J274" s="22">
        <v>181</v>
      </c>
      <c r="K274" s="22">
        <v>0</v>
      </c>
      <c r="L274" s="16">
        <v>181</v>
      </c>
      <c r="M274" s="20">
        <v>67</v>
      </c>
      <c r="N274" s="20">
        <v>4</v>
      </c>
      <c r="O274" s="17">
        <v>71</v>
      </c>
      <c r="P274" s="18">
        <f t="shared" si="18"/>
        <v>248</v>
      </c>
      <c r="Q274" s="12">
        <f t="shared" si="17"/>
        <v>0.20840336134453782</v>
      </c>
      <c r="R274" s="19">
        <f t="shared" si="19"/>
        <v>252</v>
      </c>
    </row>
    <row r="275" spans="1:18" ht="15.75" x14ac:dyDescent="0.2">
      <c r="A275" s="13" t="s">
        <v>12</v>
      </c>
      <c r="B275" s="13">
        <v>2022</v>
      </c>
      <c r="C275" s="13" t="s">
        <v>285</v>
      </c>
      <c r="D275" s="13">
        <v>4312906</v>
      </c>
      <c r="E275" s="21">
        <v>327</v>
      </c>
      <c r="F275" s="22">
        <v>123</v>
      </c>
      <c r="G275" s="11">
        <f t="shared" si="16"/>
        <v>0.37614678899082571</v>
      </c>
      <c r="H275" s="15">
        <f>'[1]4-Faixa etária BOVINOS'!C277</f>
        <v>2675</v>
      </c>
      <c r="I275" s="15">
        <f>'[1]5-Faixa etária BUBALINOS'!C277</f>
        <v>0</v>
      </c>
      <c r="J275" s="22">
        <v>476</v>
      </c>
      <c r="K275" s="22">
        <v>0</v>
      </c>
      <c r="L275" s="16">
        <v>476</v>
      </c>
      <c r="M275" s="20">
        <v>121</v>
      </c>
      <c r="N275" s="20">
        <v>6</v>
      </c>
      <c r="O275" s="17">
        <v>127</v>
      </c>
      <c r="P275" s="18">
        <f t="shared" si="18"/>
        <v>597</v>
      </c>
      <c r="Q275" s="12">
        <f t="shared" si="17"/>
        <v>0.22317757009345796</v>
      </c>
      <c r="R275" s="19">
        <f t="shared" si="19"/>
        <v>603</v>
      </c>
    </row>
    <row r="276" spans="1:18" ht="15.75" x14ac:dyDescent="0.2">
      <c r="A276" s="13" t="s">
        <v>12</v>
      </c>
      <c r="B276" s="13">
        <v>2022</v>
      </c>
      <c r="C276" s="13" t="s">
        <v>286</v>
      </c>
      <c r="D276" s="13">
        <v>4312955</v>
      </c>
      <c r="E276" s="21">
        <v>164</v>
      </c>
      <c r="F276" s="22">
        <v>12</v>
      </c>
      <c r="G276" s="11">
        <f t="shared" si="16"/>
        <v>7.3170731707317069E-2</v>
      </c>
      <c r="H276" s="15">
        <f>'[1]4-Faixa etária BOVINOS'!C278</f>
        <v>798</v>
      </c>
      <c r="I276" s="15">
        <f>'[1]5-Faixa etária BUBALINOS'!C278</f>
        <v>0</v>
      </c>
      <c r="J276" s="22">
        <v>6</v>
      </c>
      <c r="K276" s="22">
        <v>0</v>
      </c>
      <c r="L276" s="16">
        <v>6</v>
      </c>
      <c r="M276" s="20">
        <v>62</v>
      </c>
      <c r="N276" s="20">
        <v>8</v>
      </c>
      <c r="O276" s="17">
        <v>70</v>
      </c>
      <c r="P276" s="18">
        <f t="shared" si="18"/>
        <v>68</v>
      </c>
      <c r="Q276" s="12">
        <f t="shared" si="17"/>
        <v>8.5213032581453629E-2</v>
      </c>
      <c r="R276" s="19">
        <f t="shared" si="19"/>
        <v>76</v>
      </c>
    </row>
    <row r="277" spans="1:18" ht="15.75" x14ac:dyDescent="0.2">
      <c r="A277" s="13" t="s">
        <v>12</v>
      </c>
      <c r="B277" s="13">
        <v>2022</v>
      </c>
      <c r="C277" s="13" t="s">
        <v>287</v>
      </c>
      <c r="D277" s="13">
        <v>4313003</v>
      </c>
      <c r="E277" s="21">
        <v>164</v>
      </c>
      <c r="F277" s="22">
        <v>78</v>
      </c>
      <c r="G277" s="11">
        <f t="shared" si="16"/>
        <v>0.47560975609756095</v>
      </c>
      <c r="H277" s="15">
        <f>'[1]4-Faixa etária BOVINOS'!C279</f>
        <v>863</v>
      </c>
      <c r="I277" s="15">
        <f>'[1]5-Faixa etária BUBALINOS'!C279</f>
        <v>0</v>
      </c>
      <c r="J277" s="22">
        <v>191</v>
      </c>
      <c r="K277" s="22">
        <v>0</v>
      </c>
      <c r="L277" s="16">
        <v>191</v>
      </c>
      <c r="M277" s="20">
        <v>30</v>
      </c>
      <c r="N277" s="20">
        <v>0</v>
      </c>
      <c r="O277" s="17">
        <v>30</v>
      </c>
      <c r="P277" s="18">
        <f t="shared" si="18"/>
        <v>221</v>
      </c>
      <c r="Q277" s="12">
        <f t="shared" si="17"/>
        <v>0.25608342989571264</v>
      </c>
      <c r="R277" s="19">
        <f t="shared" si="19"/>
        <v>221</v>
      </c>
    </row>
    <row r="278" spans="1:18" ht="15.75" x14ac:dyDescent="0.2">
      <c r="A278" s="13" t="s">
        <v>12</v>
      </c>
      <c r="B278" s="13">
        <v>2022</v>
      </c>
      <c r="C278" s="13" t="s">
        <v>288</v>
      </c>
      <c r="D278" s="13">
        <v>4313011</v>
      </c>
      <c r="E278" s="21">
        <v>332</v>
      </c>
      <c r="F278" s="22">
        <v>108</v>
      </c>
      <c r="G278" s="11">
        <f t="shared" si="16"/>
        <v>0.3253012048192771</v>
      </c>
      <c r="H278" s="15">
        <f>'[1]4-Faixa etária BOVINOS'!C280</f>
        <v>1511</v>
      </c>
      <c r="I278" s="15">
        <f>'[1]5-Faixa etária BUBALINOS'!C280</f>
        <v>0</v>
      </c>
      <c r="J278" s="22">
        <v>306</v>
      </c>
      <c r="K278" s="22">
        <v>0</v>
      </c>
      <c r="L278" s="16">
        <v>306</v>
      </c>
      <c r="M278" s="20">
        <v>5</v>
      </c>
      <c r="N278" s="20">
        <v>0</v>
      </c>
      <c r="O278" s="17">
        <v>5</v>
      </c>
      <c r="P278" s="18">
        <f t="shared" si="18"/>
        <v>311</v>
      </c>
      <c r="Q278" s="12">
        <f t="shared" si="17"/>
        <v>0.2058239576439444</v>
      </c>
      <c r="R278" s="19">
        <f t="shared" si="19"/>
        <v>311</v>
      </c>
    </row>
    <row r="279" spans="1:18" ht="15.75" x14ac:dyDescent="0.2">
      <c r="A279" s="13" t="s">
        <v>12</v>
      </c>
      <c r="B279" s="13">
        <v>2022</v>
      </c>
      <c r="C279" s="13" t="s">
        <v>289</v>
      </c>
      <c r="D279" s="13">
        <v>4313037</v>
      </c>
      <c r="E279" s="21">
        <v>196</v>
      </c>
      <c r="F279" s="22">
        <v>144</v>
      </c>
      <c r="G279" s="11">
        <f t="shared" si="16"/>
        <v>0.73469387755102045</v>
      </c>
      <c r="H279" s="15">
        <f>'[1]4-Faixa etária BOVINOS'!C281</f>
        <v>2028</v>
      </c>
      <c r="I279" s="15">
        <f>'[1]5-Faixa etária BUBALINOS'!C281</f>
        <v>1</v>
      </c>
      <c r="J279" s="22">
        <v>1622</v>
      </c>
      <c r="K279" s="22">
        <v>0</v>
      </c>
      <c r="L279" s="16">
        <v>1622</v>
      </c>
      <c r="M279" s="20">
        <v>0</v>
      </c>
      <c r="N279" s="20">
        <v>0</v>
      </c>
      <c r="O279" s="17">
        <v>0</v>
      </c>
      <c r="P279" s="18">
        <f t="shared" si="18"/>
        <v>1622</v>
      </c>
      <c r="Q279" s="12">
        <f t="shared" si="17"/>
        <v>0.79940857565303103</v>
      </c>
      <c r="R279" s="19">
        <f t="shared" si="19"/>
        <v>1622</v>
      </c>
    </row>
    <row r="280" spans="1:18" ht="15.75" x14ac:dyDescent="0.2">
      <c r="A280" s="13" t="s">
        <v>12</v>
      </c>
      <c r="B280" s="13">
        <v>2022</v>
      </c>
      <c r="C280" s="13" t="s">
        <v>290</v>
      </c>
      <c r="D280" s="13">
        <v>4313060</v>
      </c>
      <c r="E280" s="21">
        <v>48</v>
      </c>
      <c r="F280" s="22">
        <v>17</v>
      </c>
      <c r="G280" s="11">
        <f t="shared" si="16"/>
        <v>0.35416666666666669</v>
      </c>
      <c r="H280" s="15">
        <f>'[1]4-Faixa etária BOVINOS'!C282</f>
        <v>90</v>
      </c>
      <c r="I280" s="15">
        <f>'[1]5-Faixa etária BUBALINOS'!C282</f>
        <v>0</v>
      </c>
      <c r="J280" s="22">
        <v>32</v>
      </c>
      <c r="K280" s="22">
        <v>0</v>
      </c>
      <c r="L280" s="16">
        <v>32</v>
      </c>
      <c r="M280" s="20">
        <v>0</v>
      </c>
      <c r="N280" s="20">
        <v>26</v>
      </c>
      <c r="O280" s="17">
        <v>26</v>
      </c>
      <c r="P280" s="18">
        <f t="shared" si="18"/>
        <v>32</v>
      </c>
      <c r="Q280" s="12">
        <f t="shared" si="17"/>
        <v>0.35555555555555557</v>
      </c>
      <c r="R280" s="19">
        <f t="shared" si="19"/>
        <v>58</v>
      </c>
    </row>
    <row r="281" spans="1:18" ht="15.75" x14ac:dyDescent="0.2">
      <c r="A281" s="13" t="s">
        <v>12</v>
      </c>
      <c r="B281" s="13">
        <v>2022</v>
      </c>
      <c r="C281" s="13" t="s">
        <v>291</v>
      </c>
      <c r="D281" s="13">
        <v>4313086</v>
      </c>
      <c r="E281" s="21">
        <v>100</v>
      </c>
      <c r="F281" s="22">
        <v>38</v>
      </c>
      <c r="G281" s="11">
        <f t="shared" si="16"/>
        <v>0.38</v>
      </c>
      <c r="H281" s="15">
        <f>'[1]4-Faixa etária BOVINOS'!C283</f>
        <v>231</v>
      </c>
      <c r="I281" s="15">
        <f>'[1]5-Faixa etária BUBALINOS'!C283</f>
        <v>0</v>
      </c>
      <c r="J281" s="22">
        <v>47</v>
      </c>
      <c r="K281" s="22">
        <v>0</v>
      </c>
      <c r="L281" s="16">
        <v>47</v>
      </c>
      <c r="M281" s="20">
        <v>24</v>
      </c>
      <c r="N281" s="20">
        <v>0</v>
      </c>
      <c r="O281" s="17">
        <v>24</v>
      </c>
      <c r="P281" s="18">
        <f t="shared" si="18"/>
        <v>71</v>
      </c>
      <c r="Q281" s="12">
        <f t="shared" si="17"/>
        <v>0.30735930735930733</v>
      </c>
      <c r="R281" s="19">
        <f t="shared" si="19"/>
        <v>71</v>
      </c>
    </row>
    <row r="282" spans="1:18" ht="15.75" x14ac:dyDescent="0.2">
      <c r="A282" s="13" t="s">
        <v>12</v>
      </c>
      <c r="B282" s="13">
        <v>2022</v>
      </c>
      <c r="C282" s="13" t="s">
        <v>292</v>
      </c>
      <c r="D282" s="13">
        <v>4313102</v>
      </c>
      <c r="E282" s="21">
        <v>351</v>
      </c>
      <c r="F282" s="22">
        <v>96</v>
      </c>
      <c r="G282" s="11">
        <f t="shared" si="16"/>
        <v>0.27350427350427353</v>
      </c>
      <c r="H282" s="15">
        <f>'[1]4-Faixa etária BOVINOS'!C284</f>
        <v>2218</v>
      </c>
      <c r="I282" s="15">
        <f>'[1]5-Faixa etária BUBALINOS'!C284</f>
        <v>1</v>
      </c>
      <c r="J282" s="22">
        <v>424</v>
      </c>
      <c r="K282" s="22">
        <v>0</v>
      </c>
      <c r="L282" s="16">
        <v>424</v>
      </c>
      <c r="M282" s="20">
        <v>0</v>
      </c>
      <c r="N282" s="20">
        <v>14</v>
      </c>
      <c r="O282" s="17">
        <v>14</v>
      </c>
      <c r="P282" s="18">
        <f t="shared" si="18"/>
        <v>424</v>
      </c>
      <c r="Q282" s="12">
        <f t="shared" si="17"/>
        <v>0.1910770617395223</v>
      </c>
      <c r="R282" s="19">
        <f t="shared" si="19"/>
        <v>438</v>
      </c>
    </row>
    <row r="283" spans="1:18" ht="15.75" x14ac:dyDescent="0.2">
      <c r="A283" s="13" t="s">
        <v>12</v>
      </c>
      <c r="B283" s="13">
        <v>2022</v>
      </c>
      <c r="C283" s="13" t="s">
        <v>293</v>
      </c>
      <c r="D283" s="13">
        <v>4313201</v>
      </c>
      <c r="E283" s="21">
        <v>313</v>
      </c>
      <c r="F283" s="22">
        <v>82</v>
      </c>
      <c r="G283" s="11">
        <f t="shared" si="16"/>
        <v>0.26198083067092653</v>
      </c>
      <c r="H283" s="15">
        <f>'[1]4-Faixa etária BOVINOS'!C285</f>
        <v>1282</v>
      </c>
      <c r="I283" s="15">
        <f>'[1]5-Faixa etária BUBALINOS'!C285</f>
        <v>0</v>
      </c>
      <c r="J283" s="22">
        <v>252</v>
      </c>
      <c r="K283" s="22">
        <v>0</v>
      </c>
      <c r="L283" s="16">
        <v>252</v>
      </c>
      <c r="M283" s="20">
        <v>7</v>
      </c>
      <c r="N283" s="20">
        <v>25</v>
      </c>
      <c r="O283" s="17">
        <v>32</v>
      </c>
      <c r="P283" s="18">
        <f t="shared" si="18"/>
        <v>259</v>
      </c>
      <c r="Q283" s="12">
        <f t="shared" si="17"/>
        <v>0.20202808112324494</v>
      </c>
      <c r="R283" s="19">
        <f t="shared" si="19"/>
        <v>284</v>
      </c>
    </row>
    <row r="284" spans="1:18" ht="15.75" x14ac:dyDescent="0.2">
      <c r="A284" s="13" t="s">
        <v>12</v>
      </c>
      <c r="B284" s="13">
        <v>2022</v>
      </c>
      <c r="C284" s="13" t="s">
        <v>294</v>
      </c>
      <c r="D284" s="13">
        <v>4313300</v>
      </c>
      <c r="E284" s="21">
        <v>240</v>
      </c>
      <c r="F284" s="22">
        <v>105</v>
      </c>
      <c r="G284" s="11">
        <f t="shared" si="16"/>
        <v>0.4375</v>
      </c>
      <c r="H284" s="15">
        <f>'[1]4-Faixa etária BOVINOS'!C286</f>
        <v>1525</v>
      </c>
      <c r="I284" s="15">
        <f>'[1]5-Faixa etária BUBALINOS'!C286</f>
        <v>0</v>
      </c>
      <c r="J284" s="22">
        <v>319</v>
      </c>
      <c r="K284" s="22">
        <v>0</v>
      </c>
      <c r="L284" s="16">
        <v>319</v>
      </c>
      <c r="M284" s="20">
        <v>55</v>
      </c>
      <c r="N284" s="20">
        <v>2</v>
      </c>
      <c r="O284" s="17">
        <v>57</v>
      </c>
      <c r="P284" s="18">
        <f t="shared" si="18"/>
        <v>374</v>
      </c>
      <c r="Q284" s="12">
        <f t="shared" si="17"/>
        <v>0.24524590163934426</v>
      </c>
      <c r="R284" s="19">
        <f t="shared" si="19"/>
        <v>376</v>
      </c>
    </row>
    <row r="285" spans="1:18" ht="15.75" x14ac:dyDescent="0.2">
      <c r="A285" s="13" t="s">
        <v>12</v>
      </c>
      <c r="B285" s="13">
        <v>2022</v>
      </c>
      <c r="C285" s="13" t="s">
        <v>295</v>
      </c>
      <c r="D285" s="13">
        <v>4313334</v>
      </c>
      <c r="E285" s="21">
        <v>156</v>
      </c>
      <c r="F285" s="22">
        <v>32</v>
      </c>
      <c r="G285" s="11">
        <f t="shared" si="16"/>
        <v>0.20512820512820512</v>
      </c>
      <c r="H285" s="15">
        <f>'[1]4-Faixa etária BOVINOS'!C287</f>
        <v>1051</v>
      </c>
      <c r="I285" s="15">
        <f>'[1]5-Faixa etária BUBALINOS'!C287</f>
        <v>2</v>
      </c>
      <c r="J285" s="22">
        <v>0</v>
      </c>
      <c r="K285" s="22">
        <v>0</v>
      </c>
      <c r="L285" s="16">
        <v>0</v>
      </c>
      <c r="M285" s="20">
        <v>184</v>
      </c>
      <c r="N285" s="20">
        <v>0</v>
      </c>
      <c r="O285" s="17">
        <v>184</v>
      </c>
      <c r="P285" s="18">
        <f t="shared" si="18"/>
        <v>184</v>
      </c>
      <c r="Q285" s="12">
        <f t="shared" si="17"/>
        <v>0.17473884140550808</v>
      </c>
      <c r="R285" s="19">
        <f t="shared" si="19"/>
        <v>184</v>
      </c>
    </row>
    <row r="286" spans="1:18" ht="15.75" x14ac:dyDescent="0.2">
      <c r="A286" s="13" t="s">
        <v>12</v>
      </c>
      <c r="B286" s="13">
        <v>2022</v>
      </c>
      <c r="C286" s="13" t="s">
        <v>296</v>
      </c>
      <c r="D286" s="13">
        <v>4313359</v>
      </c>
      <c r="E286" s="21">
        <v>277</v>
      </c>
      <c r="F286" s="22">
        <v>119</v>
      </c>
      <c r="G286" s="11">
        <f t="shared" si="16"/>
        <v>0.4296028880866426</v>
      </c>
      <c r="H286" s="15">
        <f>'[1]4-Faixa etária BOVINOS'!C288</f>
        <v>1246</v>
      </c>
      <c r="I286" s="15">
        <f>'[1]5-Faixa etária BUBALINOS'!C288</f>
        <v>0</v>
      </c>
      <c r="J286" s="22">
        <v>319</v>
      </c>
      <c r="K286" s="22">
        <v>0</v>
      </c>
      <c r="L286" s="16">
        <v>319</v>
      </c>
      <c r="M286" s="20">
        <v>46</v>
      </c>
      <c r="N286" s="20">
        <v>3</v>
      </c>
      <c r="O286" s="17">
        <v>49</v>
      </c>
      <c r="P286" s="18">
        <f t="shared" si="18"/>
        <v>365</v>
      </c>
      <c r="Q286" s="12">
        <f t="shared" si="17"/>
        <v>0.2929373996789727</v>
      </c>
      <c r="R286" s="19">
        <f t="shared" si="19"/>
        <v>368</v>
      </c>
    </row>
    <row r="287" spans="1:18" ht="15.75" x14ac:dyDescent="0.2">
      <c r="A287" s="13" t="s">
        <v>12</v>
      </c>
      <c r="B287" s="13">
        <v>2022</v>
      </c>
      <c r="C287" s="13" t="s">
        <v>297</v>
      </c>
      <c r="D287" s="13">
        <v>4313375</v>
      </c>
      <c r="E287" s="21">
        <v>146</v>
      </c>
      <c r="F287" s="22">
        <v>33</v>
      </c>
      <c r="G287" s="11">
        <f t="shared" si="16"/>
        <v>0.22602739726027396</v>
      </c>
      <c r="H287" s="15">
        <f>'[1]4-Faixa etária BOVINOS'!C289</f>
        <v>686</v>
      </c>
      <c r="I287" s="15">
        <f>'[1]5-Faixa etária BUBALINOS'!C289</f>
        <v>6</v>
      </c>
      <c r="J287" s="22">
        <v>346</v>
      </c>
      <c r="K287" s="22">
        <v>0</v>
      </c>
      <c r="L287" s="16">
        <v>346</v>
      </c>
      <c r="M287" s="20">
        <v>0</v>
      </c>
      <c r="N287" s="20">
        <v>0</v>
      </c>
      <c r="O287" s="17">
        <v>0</v>
      </c>
      <c r="P287" s="18">
        <f t="shared" si="18"/>
        <v>346</v>
      </c>
      <c r="Q287" s="12">
        <f t="shared" si="17"/>
        <v>0.5</v>
      </c>
      <c r="R287" s="19">
        <f t="shared" si="19"/>
        <v>346</v>
      </c>
    </row>
    <row r="288" spans="1:18" ht="15.75" x14ac:dyDescent="0.2">
      <c r="A288" s="13" t="s">
        <v>12</v>
      </c>
      <c r="B288" s="13">
        <v>2022</v>
      </c>
      <c r="C288" s="13" t="s">
        <v>298</v>
      </c>
      <c r="D288" s="13">
        <v>4313490</v>
      </c>
      <c r="E288" s="21">
        <v>171</v>
      </c>
      <c r="F288" s="22">
        <v>35</v>
      </c>
      <c r="G288" s="11">
        <f t="shared" si="16"/>
        <v>0.2046783625730994</v>
      </c>
      <c r="H288" s="15">
        <f>'[1]4-Faixa etária BOVINOS'!C290</f>
        <v>524</v>
      </c>
      <c r="I288" s="15">
        <f>'[1]5-Faixa etária BUBALINOS'!C290</f>
        <v>0</v>
      </c>
      <c r="J288" s="22">
        <v>33</v>
      </c>
      <c r="K288" s="22">
        <v>0</v>
      </c>
      <c r="L288" s="16">
        <v>33</v>
      </c>
      <c r="M288" s="20">
        <v>67</v>
      </c>
      <c r="N288" s="20">
        <v>9</v>
      </c>
      <c r="O288" s="17">
        <v>76</v>
      </c>
      <c r="P288" s="18">
        <f t="shared" si="18"/>
        <v>100</v>
      </c>
      <c r="Q288" s="12">
        <f t="shared" si="17"/>
        <v>0.19083969465648856</v>
      </c>
      <c r="R288" s="19">
        <f t="shared" si="19"/>
        <v>109</v>
      </c>
    </row>
    <row r="289" spans="1:18" ht="15.75" x14ac:dyDescent="0.2">
      <c r="A289" s="13" t="s">
        <v>12</v>
      </c>
      <c r="B289" s="13">
        <v>2022</v>
      </c>
      <c r="C289" s="13" t="s">
        <v>299</v>
      </c>
      <c r="D289" s="13">
        <v>4313391</v>
      </c>
      <c r="E289" s="21">
        <v>139</v>
      </c>
      <c r="F289" s="22">
        <v>49</v>
      </c>
      <c r="G289" s="11">
        <f t="shared" si="16"/>
        <v>0.35251798561151076</v>
      </c>
      <c r="H289" s="15">
        <f>'[1]4-Faixa etária BOVINOS'!C291</f>
        <v>634</v>
      </c>
      <c r="I289" s="15">
        <f>'[1]5-Faixa etária BUBALINOS'!C291</f>
        <v>0</v>
      </c>
      <c r="J289" s="22">
        <v>221</v>
      </c>
      <c r="K289" s="22">
        <v>0</v>
      </c>
      <c r="L289" s="16">
        <v>221</v>
      </c>
      <c r="M289" s="20">
        <v>0</v>
      </c>
      <c r="N289" s="20">
        <v>0</v>
      </c>
      <c r="O289" s="17">
        <v>0</v>
      </c>
      <c r="P289" s="18">
        <f t="shared" si="18"/>
        <v>221</v>
      </c>
      <c r="Q289" s="12">
        <f t="shared" si="17"/>
        <v>0.34858044164037855</v>
      </c>
      <c r="R289" s="19">
        <f t="shared" si="19"/>
        <v>221</v>
      </c>
    </row>
    <row r="290" spans="1:18" ht="15.75" x14ac:dyDescent="0.2">
      <c r="A290" s="13" t="s">
        <v>12</v>
      </c>
      <c r="B290" s="13">
        <v>2022</v>
      </c>
      <c r="C290" s="13" t="s">
        <v>300</v>
      </c>
      <c r="D290" s="13">
        <v>4313409</v>
      </c>
      <c r="E290" s="21">
        <v>180</v>
      </c>
      <c r="F290" s="22">
        <v>30</v>
      </c>
      <c r="G290" s="11">
        <f t="shared" si="16"/>
        <v>0.16666666666666666</v>
      </c>
      <c r="H290" s="15">
        <f>'[1]4-Faixa etária BOVINOS'!C292</f>
        <v>715</v>
      </c>
      <c r="I290" s="15">
        <f>'[1]5-Faixa etária BUBALINOS'!C292</f>
        <v>1</v>
      </c>
      <c r="J290" s="22">
        <v>245</v>
      </c>
      <c r="K290" s="22">
        <v>1</v>
      </c>
      <c r="L290" s="16">
        <v>246</v>
      </c>
      <c r="M290" s="20">
        <v>0</v>
      </c>
      <c r="N290" s="20">
        <v>16</v>
      </c>
      <c r="O290" s="17">
        <v>16</v>
      </c>
      <c r="P290" s="18">
        <f t="shared" si="18"/>
        <v>246</v>
      </c>
      <c r="Q290" s="12">
        <f t="shared" si="17"/>
        <v>0.34357541899441341</v>
      </c>
      <c r="R290" s="19">
        <f t="shared" si="19"/>
        <v>262</v>
      </c>
    </row>
    <row r="291" spans="1:18" ht="15.75" x14ac:dyDescent="0.2">
      <c r="A291" s="13" t="s">
        <v>12</v>
      </c>
      <c r="B291" s="13">
        <v>2022</v>
      </c>
      <c r="C291" s="13" t="s">
        <v>301</v>
      </c>
      <c r="D291" s="13">
        <v>4313425</v>
      </c>
      <c r="E291" s="21">
        <v>271</v>
      </c>
      <c r="F291" s="22">
        <v>72</v>
      </c>
      <c r="G291" s="11">
        <f t="shared" si="16"/>
        <v>0.26568265682656828</v>
      </c>
      <c r="H291" s="15">
        <f>'[1]4-Faixa etária BOVINOS'!C293</f>
        <v>842</v>
      </c>
      <c r="I291" s="15">
        <f>'[1]5-Faixa etária BUBALINOS'!C293</f>
        <v>0</v>
      </c>
      <c r="J291" s="22">
        <v>152</v>
      </c>
      <c r="K291" s="22">
        <v>0</v>
      </c>
      <c r="L291" s="16">
        <v>152</v>
      </c>
      <c r="M291" s="20">
        <v>8</v>
      </c>
      <c r="N291" s="20">
        <v>0</v>
      </c>
      <c r="O291" s="17">
        <v>8</v>
      </c>
      <c r="P291" s="18">
        <f t="shared" si="18"/>
        <v>160</v>
      </c>
      <c r="Q291" s="12">
        <f t="shared" si="17"/>
        <v>0.19002375296912113</v>
      </c>
      <c r="R291" s="19">
        <f t="shared" si="19"/>
        <v>160</v>
      </c>
    </row>
    <row r="292" spans="1:18" ht="15.75" x14ac:dyDescent="0.2">
      <c r="A292" s="13" t="s">
        <v>12</v>
      </c>
      <c r="B292" s="13">
        <v>2022</v>
      </c>
      <c r="C292" s="13" t="s">
        <v>302</v>
      </c>
      <c r="D292" s="13">
        <v>4313441</v>
      </c>
      <c r="E292" s="21">
        <v>147</v>
      </c>
      <c r="F292" s="22">
        <v>61</v>
      </c>
      <c r="G292" s="11">
        <f t="shared" si="16"/>
        <v>0.41496598639455784</v>
      </c>
      <c r="H292" s="15">
        <f>'[1]4-Faixa etária BOVINOS'!C294</f>
        <v>726</v>
      </c>
      <c r="I292" s="15">
        <f>'[1]5-Faixa etária BUBALINOS'!C294</f>
        <v>0</v>
      </c>
      <c r="J292" s="22">
        <v>150</v>
      </c>
      <c r="K292" s="22">
        <v>0</v>
      </c>
      <c r="L292" s="16">
        <v>150</v>
      </c>
      <c r="M292" s="20">
        <v>3</v>
      </c>
      <c r="N292" s="20">
        <v>0</v>
      </c>
      <c r="O292" s="17">
        <v>3</v>
      </c>
      <c r="P292" s="18">
        <f t="shared" si="18"/>
        <v>153</v>
      </c>
      <c r="Q292" s="12">
        <f t="shared" si="17"/>
        <v>0.21074380165289255</v>
      </c>
      <c r="R292" s="19">
        <f t="shared" si="19"/>
        <v>153</v>
      </c>
    </row>
    <row r="293" spans="1:18" ht="15.75" x14ac:dyDescent="0.2">
      <c r="A293" s="13" t="s">
        <v>12</v>
      </c>
      <c r="B293" s="13">
        <v>2022</v>
      </c>
      <c r="C293" s="13" t="s">
        <v>303</v>
      </c>
      <c r="D293" s="13">
        <v>4313466</v>
      </c>
      <c r="E293" s="21">
        <v>141</v>
      </c>
      <c r="F293" s="22">
        <v>54</v>
      </c>
      <c r="G293" s="11">
        <f t="shared" si="16"/>
        <v>0.38297872340425532</v>
      </c>
      <c r="H293" s="15">
        <f>'[1]4-Faixa etária BOVINOS'!C295</f>
        <v>707</v>
      </c>
      <c r="I293" s="15">
        <f>'[1]5-Faixa etária BUBALINOS'!C295</f>
        <v>0</v>
      </c>
      <c r="J293" s="22">
        <v>15</v>
      </c>
      <c r="K293" s="22">
        <v>0</v>
      </c>
      <c r="L293" s="16">
        <v>15</v>
      </c>
      <c r="M293" s="20">
        <v>139</v>
      </c>
      <c r="N293" s="20">
        <v>5</v>
      </c>
      <c r="O293" s="17">
        <v>144</v>
      </c>
      <c r="P293" s="18">
        <f t="shared" si="18"/>
        <v>154</v>
      </c>
      <c r="Q293" s="12">
        <f t="shared" si="17"/>
        <v>0.21782178217821782</v>
      </c>
      <c r="R293" s="19">
        <f t="shared" si="19"/>
        <v>159</v>
      </c>
    </row>
    <row r="294" spans="1:18" ht="15.75" x14ac:dyDescent="0.2">
      <c r="A294" s="13" t="s">
        <v>12</v>
      </c>
      <c r="B294" s="13">
        <v>2022</v>
      </c>
      <c r="C294" s="13" t="s">
        <v>304</v>
      </c>
      <c r="D294" s="13">
        <v>4313508</v>
      </c>
      <c r="E294" s="21">
        <v>236</v>
      </c>
      <c r="F294" s="22">
        <v>102</v>
      </c>
      <c r="G294" s="11">
        <f t="shared" si="16"/>
        <v>0.43220338983050849</v>
      </c>
      <c r="H294" s="15">
        <f>'[1]4-Faixa etária BOVINOS'!C296</f>
        <v>1939</v>
      </c>
      <c r="I294" s="15">
        <f>'[1]5-Faixa etária BUBALINOS'!C296</f>
        <v>20</v>
      </c>
      <c r="J294" s="22">
        <v>1843</v>
      </c>
      <c r="K294" s="22">
        <v>0</v>
      </c>
      <c r="L294" s="16">
        <v>1843</v>
      </c>
      <c r="M294" s="20">
        <v>0</v>
      </c>
      <c r="N294" s="20">
        <v>0</v>
      </c>
      <c r="O294" s="17">
        <v>0</v>
      </c>
      <c r="P294" s="18">
        <f t="shared" si="18"/>
        <v>1843</v>
      </c>
      <c r="Q294" s="12">
        <f t="shared" si="17"/>
        <v>0.94078611536498213</v>
      </c>
      <c r="R294" s="19">
        <f t="shared" si="19"/>
        <v>1843</v>
      </c>
    </row>
    <row r="295" spans="1:18" ht="15.75" x14ac:dyDescent="0.2">
      <c r="A295" s="13" t="s">
        <v>12</v>
      </c>
      <c r="B295" s="13">
        <v>2022</v>
      </c>
      <c r="C295" s="13" t="s">
        <v>305</v>
      </c>
      <c r="D295" s="13">
        <v>4313607</v>
      </c>
      <c r="E295" s="21">
        <v>236</v>
      </c>
      <c r="F295" s="22">
        <v>73</v>
      </c>
      <c r="G295" s="11">
        <f t="shared" si="16"/>
        <v>0.30932203389830509</v>
      </c>
      <c r="H295" s="15">
        <f>'[1]4-Faixa etária BOVINOS'!C297</f>
        <v>1350</v>
      </c>
      <c r="I295" s="15">
        <f>'[1]5-Faixa etária BUBALINOS'!C297</f>
        <v>0</v>
      </c>
      <c r="J295" s="22">
        <v>315</v>
      </c>
      <c r="K295" s="22">
        <v>0</v>
      </c>
      <c r="L295" s="16">
        <v>315</v>
      </c>
      <c r="M295" s="20">
        <v>12</v>
      </c>
      <c r="N295" s="20">
        <v>21</v>
      </c>
      <c r="O295" s="17">
        <v>33</v>
      </c>
      <c r="P295" s="18">
        <f t="shared" si="18"/>
        <v>327</v>
      </c>
      <c r="Q295" s="12">
        <f t="shared" si="17"/>
        <v>0.24222222222222223</v>
      </c>
      <c r="R295" s="19">
        <f t="shared" si="19"/>
        <v>348</v>
      </c>
    </row>
    <row r="296" spans="1:18" ht="15.75" x14ac:dyDescent="0.2">
      <c r="A296" s="13" t="s">
        <v>12</v>
      </c>
      <c r="B296" s="13">
        <v>2022</v>
      </c>
      <c r="C296" s="13" t="s">
        <v>306</v>
      </c>
      <c r="D296" s="13">
        <v>4313656</v>
      </c>
      <c r="E296" s="21">
        <v>286</v>
      </c>
      <c r="F296" s="22">
        <v>124</v>
      </c>
      <c r="G296" s="11">
        <f t="shared" si="16"/>
        <v>0.43356643356643354</v>
      </c>
      <c r="H296" s="15">
        <f>'[1]4-Faixa etária BOVINOS'!C298</f>
        <v>3700</v>
      </c>
      <c r="I296" s="15">
        <f>'[1]5-Faixa etária BUBALINOS'!C298</f>
        <v>0</v>
      </c>
      <c r="J296" s="22">
        <v>2950</v>
      </c>
      <c r="K296" s="22">
        <v>0</v>
      </c>
      <c r="L296" s="16">
        <v>2950</v>
      </c>
      <c r="M296" s="20">
        <v>0</v>
      </c>
      <c r="N296" s="20">
        <v>3</v>
      </c>
      <c r="O296" s="17">
        <v>3</v>
      </c>
      <c r="P296" s="18">
        <f t="shared" si="18"/>
        <v>2950</v>
      </c>
      <c r="Q296" s="12">
        <f t="shared" si="17"/>
        <v>0.79729729729729726</v>
      </c>
      <c r="R296" s="19">
        <f t="shared" si="19"/>
        <v>2953</v>
      </c>
    </row>
    <row r="297" spans="1:18" ht="15.75" x14ac:dyDescent="0.2">
      <c r="A297" s="13" t="s">
        <v>12</v>
      </c>
      <c r="B297" s="13">
        <v>2022</v>
      </c>
      <c r="C297" s="13" t="s">
        <v>307</v>
      </c>
      <c r="D297" s="13">
        <v>4313706</v>
      </c>
      <c r="E297" s="21">
        <v>201</v>
      </c>
      <c r="F297" s="22">
        <v>74</v>
      </c>
      <c r="G297" s="11">
        <f t="shared" si="16"/>
        <v>0.36815920398009949</v>
      </c>
      <c r="H297" s="15">
        <f>'[1]4-Faixa etária BOVINOS'!C299</f>
        <v>1968</v>
      </c>
      <c r="I297" s="15">
        <f>'[1]5-Faixa etária BUBALINOS'!C299</f>
        <v>2</v>
      </c>
      <c r="J297" s="22">
        <v>681</v>
      </c>
      <c r="K297" s="22">
        <v>2</v>
      </c>
      <c r="L297" s="16">
        <v>683</v>
      </c>
      <c r="M297" s="20">
        <v>120</v>
      </c>
      <c r="N297" s="20">
        <v>28</v>
      </c>
      <c r="O297" s="17">
        <v>148</v>
      </c>
      <c r="P297" s="18">
        <f t="shared" si="18"/>
        <v>803</v>
      </c>
      <c r="Q297" s="12">
        <f t="shared" si="17"/>
        <v>0.40761421319796953</v>
      </c>
      <c r="R297" s="19">
        <f t="shared" si="19"/>
        <v>831</v>
      </c>
    </row>
    <row r="298" spans="1:18" ht="15.75" x14ac:dyDescent="0.2">
      <c r="A298" s="13" t="s">
        <v>12</v>
      </c>
      <c r="B298" s="13">
        <v>2022</v>
      </c>
      <c r="C298" s="13" t="s">
        <v>308</v>
      </c>
      <c r="D298" s="13">
        <v>4313805</v>
      </c>
      <c r="E298" s="21">
        <v>456</v>
      </c>
      <c r="F298" s="22">
        <v>191</v>
      </c>
      <c r="G298" s="11">
        <f t="shared" si="16"/>
        <v>0.41885964912280704</v>
      </c>
      <c r="H298" s="15">
        <f>'[1]4-Faixa etária BOVINOS'!C300</f>
        <v>2222</v>
      </c>
      <c r="I298" s="15">
        <f>'[1]5-Faixa etária BUBALINOS'!C300</f>
        <v>0</v>
      </c>
      <c r="J298" s="22">
        <v>426</v>
      </c>
      <c r="K298" s="22">
        <v>0</v>
      </c>
      <c r="L298" s="16">
        <v>426</v>
      </c>
      <c r="M298" s="20">
        <v>119</v>
      </c>
      <c r="N298" s="20">
        <v>0</v>
      </c>
      <c r="O298" s="17">
        <v>119</v>
      </c>
      <c r="P298" s="18">
        <f t="shared" si="18"/>
        <v>545</v>
      </c>
      <c r="Q298" s="12">
        <f t="shared" si="17"/>
        <v>0.24527452745274528</v>
      </c>
      <c r="R298" s="19">
        <f t="shared" si="19"/>
        <v>545</v>
      </c>
    </row>
    <row r="299" spans="1:18" ht="15.75" x14ac:dyDescent="0.2">
      <c r="A299" s="13" t="s">
        <v>12</v>
      </c>
      <c r="B299" s="13">
        <v>2022</v>
      </c>
      <c r="C299" s="13" t="s">
        <v>309</v>
      </c>
      <c r="D299" s="13">
        <v>4313904</v>
      </c>
      <c r="E299" s="21">
        <v>469</v>
      </c>
      <c r="F299" s="22">
        <v>110</v>
      </c>
      <c r="G299" s="11">
        <f t="shared" si="16"/>
        <v>0.23454157782515991</v>
      </c>
      <c r="H299" s="15">
        <f>'[1]4-Faixa etária BOVINOS'!C301</f>
        <v>2884</v>
      </c>
      <c r="I299" s="15">
        <f>'[1]5-Faixa etária BUBALINOS'!C301</f>
        <v>0</v>
      </c>
      <c r="J299" s="22">
        <v>5</v>
      </c>
      <c r="K299" s="22">
        <v>0</v>
      </c>
      <c r="L299" s="16">
        <v>5</v>
      </c>
      <c r="M299" s="20">
        <v>350</v>
      </c>
      <c r="N299" s="20">
        <v>72</v>
      </c>
      <c r="O299" s="17">
        <v>422</v>
      </c>
      <c r="P299" s="18">
        <f t="shared" si="18"/>
        <v>355</v>
      </c>
      <c r="Q299" s="12">
        <f t="shared" si="17"/>
        <v>0.12309292649098474</v>
      </c>
      <c r="R299" s="19">
        <f t="shared" si="19"/>
        <v>427</v>
      </c>
    </row>
    <row r="300" spans="1:18" ht="15.75" x14ac:dyDescent="0.2">
      <c r="A300" s="13" t="s">
        <v>12</v>
      </c>
      <c r="B300" s="13">
        <v>2022</v>
      </c>
      <c r="C300" s="13" t="s">
        <v>310</v>
      </c>
      <c r="D300" s="13">
        <v>4313953</v>
      </c>
      <c r="E300" s="21">
        <v>179</v>
      </c>
      <c r="F300" s="22">
        <v>88</v>
      </c>
      <c r="G300" s="11">
        <f t="shared" si="16"/>
        <v>0.49162011173184356</v>
      </c>
      <c r="H300" s="15">
        <f>'[1]4-Faixa etária BOVINOS'!C302</f>
        <v>3561</v>
      </c>
      <c r="I300" s="15">
        <f>'[1]5-Faixa etária BUBALINOS'!C302</f>
        <v>234</v>
      </c>
      <c r="J300" s="22">
        <v>1996</v>
      </c>
      <c r="K300" s="22">
        <v>110</v>
      </c>
      <c r="L300" s="16">
        <v>2106</v>
      </c>
      <c r="M300" s="20">
        <v>132</v>
      </c>
      <c r="N300" s="20">
        <v>13</v>
      </c>
      <c r="O300" s="17">
        <v>145</v>
      </c>
      <c r="P300" s="18">
        <f t="shared" si="18"/>
        <v>2238</v>
      </c>
      <c r="Q300" s="12">
        <f t="shared" si="17"/>
        <v>0.5897233201581028</v>
      </c>
      <c r="R300" s="19">
        <f t="shared" si="19"/>
        <v>2251</v>
      </c>
    </row>
    <row r="301" spans="1:18" ht="15.75" x14ac:dyDescent="0.2">
      <c r="A301" s="13" t="s">
        <v>12</v>
      </c>
      <c r="B301" s="13">
        <v>2022</v>
      </c>
      <c r="C301" s="13" t="s">
        <v>311</v>
      </c>
      <c r="D301" s="13">
        <v>4314001</v>
      </c>
      <c r="E301" s="21">
        <v>227</v>
      </c>
      <c r="F301" s="22">
        <v>67</v>
      </c>
      <c r="G301" s="11">
        <f t="shared" si="16"/>
        <v>0.29515418502202645</v>
      </c>
      <c r="H301" s="15">
        <f>'[1]4-Faixa etária BOVINOS'!C303</f>
        <v>1691</v>
      </c>
      <c r="I301" s="15">
        <f>'[1]5-Faixa etária BUBALINOS'!C303</f>
        <v>0</v>
      </c>
      <c r="J301" s="22">
        <v>288</v>
      </c>
      <c r="K301" s="22">
        <v>0</v>
      </c>
      <c r="L301" s="16">
        <v>288</v>
      </c>
      <c r="M301" s="20">
        <v>28</v>
      </c>
      <c r="N301" s="20">
        <v>29</v>
      </c>
      <c r="O301" s="17">
        <v>57</v>
      </c>
      <c r="P301" s="18">
        <f t="shared" si="18"/>
        <v>316</v>
      </c>
      <c r="Q301" s="12">
        <f t="shared" si="17"/>
        <v>0.18687167356593731</v>
      </c>
      <c r="R301" s="19">
        <f t="shared" si="19"/>
        <v>345</v>
      </c>
    </row>
    <row r="302" spans="1:18" ht="15.75" x14ac:dyDescent="0.2">
      <c r="A302" s="13" t="s">
        <v>12</v>
      </c>
      <c r="B302" s="13">
        <v>2022</v>
      </c>
      <c r="C302" s="13" t="s">
        <v>312</v>
      </c>
      <c r="D302" s="13">
        <v>4314027</v>
      </c>
      <c r="E302" s="21">
        <v>286</v>
      </c>
      <c r="F302" s="22">
        <v>98</v>
      </c>
      <c r="G302" s="11">
        <f t="shared" si="16"/>
        <v>0.34265734265734266</v>
      </c>
      <c r="H302" s="15">
        <f>'[1]4-Faixa etária BOVINOS'!C304</f>
        <v>934</v>
      </c>
      <c r="I302" s="15">
        <f>'[1]5-Faixa etária BUBALINOS'!C304</f>
        <v>0</v>
      </c>
      <c r="J302" s="22">
        <v>468</v>
      </c>
      <c r="K302" s="22">
        <v>0</v>
      </c>
      <c r="L302" s="16">
        <v>468</v>
      </c>
      <c r="M302" s="20">
        <v>8</v>
      </c>
      <c r="N302" s="20">
        <v>0</v>
      </c>
      <c r="O302" s="17">
        <v>8</v>
      </c>
      <c r="P302" s="18">
        <f t="shared" si="18"/>
        <v>476</v>
      </c>
      <c r="Q302" s="12">
        <f t="shared" si="17"/>
        <v>0.50963597430406848</v>
      </c>
      <c r="R302" s="19">
        <f t="shared" si="19"/>
        <v>476</v>
      </c>
    </row>
    <row r="303" spans="1:18" ht="15.75" x14ac:dyDescent="0.2">
      <c r="A303" s="13" t="s">
        <v>12</v>
      </c>
      <c r="B303" s="13">
        <v>2022</v>
      </c>
      <c r="C303" s="13" t="s">
        <v>313</v>
      </c>
      <c r="D303" s="13">
        <v>4314035</v>
      </c>
      <c r="E303" s="21">
        <v>47</v>
      </c>
      <c r="F303" s="22">
        <v>10</v>
      </c>
      <c r="G303" s="11">
        <f t="shared" si="16"/>
        <v>0.21276595744680851</v>
      </c>
      <c r="H303" s="15">
        <f>'[1]4-Faixa etária BOVINOS'!C305</f>
        <v>246</v>
      </c>
      <c r="I303" s="15">
        <f>'[1]5-Faixa etária BUBALINOS'!C305</f>
        <v>2</v>
      </c>
      <c r="J303" s="22">
        <v>68</v>
      </c>
      <c r="K303" s="22">
        <v>0</v>
      </c>
      <c r="L303" s="16">
        <v>68</v>
      </c>
      <c r="M303" s="20">
        <v>30</v>
      </c>
      <c r="N303" s="20">
        <v>1</v>
      </c>
      <c r="O303" s="17">
        <v>31</v>
      </c>
      <c r="P303" s="18">
        <f t="shared" si="18"/>
        <v>98</v>
      </c>
      <c r="Q303" s="12">
        <f t="shared" si="17"/>
        <v>0.39516129032258063</v>
      </c>
      <c r="R303" s="19">
        <f t="shared" si="19"/>
        <v>99</v>
      </c>
    </row>
    <row r="304" spans="1:18" ht="15.75" x14ac:dyDescent="0.2">
      <c r="A304" s="13" t="s">
        <v>12</v>
      </c>
      <c r="B304" s="13">
        <v>2022</v>
      </c>
      <c r="C304" s="13" t="s">
        <v>314</v>
      </c>
      <c r="D304" s="13">
        <v>4314050</v>
      </c>
      <c r="E304" s="21">
        <v>101</v>
      </c>
      <c r="F304" s="22">
        <v>21</v>
      </c>
      <c r="G304" s="11">
        <f t="shared" si="16"/>
        <v>0.20792079207920791</v>
      </c>
      <c r="H304" s="15">
        <f>'[1]4-Faixa etária BOVINOS'!C306</f>
        <v>560</v>
      </c>
      <c r="I304" s="15">
        <f>'[1]5-Faixa etária BUBALINOS'!C306</f>
        <v>85</v>
      </c>
      <c r="J304" s="22">
        <v>417</v>
      </c>
      <c r="K304" s="22">
        <v>0</v>
      </c>
      <c r="L304" s="16">
        <v>417</v>
      </c>
      <c r="M304" s="20">
        <v>0</v>
      </c>
      <c r="N304" s="20">
        <v>0</v>
      </c>
      <c r="O304" s="17">
        <v>0</v>
      </c>
      <c r="P304" s="18">
        <f t="shared" si="18"/>
        <v>417</v>
      </c>
      <c r="Q304" s="12">
        <f t="shared" si="17"/>
        <v>0.64651162790697669</v>
      </c>
      <c r="R304" s="19">
        <f t="shared" si="19"/>
        <v>417</v>
      </c>
    </row>
    <row r="305" spans="1:18" ht="15.75" x14ac:dyDescent="0.2">
      <c r="A305" s="13" t="s">
        <v>12</v>
      </c>
      <c r="B305" s="13">
        <v>2022</v>
      </c>
      <c r="C305" s="13" t="s">
        <v>315</v>
      </c>
      <c r="D305" s="13">
        <v>4314068</v>
      </c>
      <c r="E305" s="21">
        <v>141</v>
      </c>
      <c r="F305" s="22">
        <v>26</v>
      </c>
      <c r="G305" s="11">
        <f t="shared" si="16"/>
        <v>0.18439716312056736</v>
      </c>
      <c r="H305" s="15">
        <f>'[1]4-Faixa etária BOVINOS'!C307</f>
        <v>452</v>
      </c>
      <c r="I305" s="15">
        <f>'[1]5-Faixa etária BUBALINOS'!C307</f>
        <v>0</v>
      </c>
      <c r="J305" s="22">
        <v>99</v>
      </c>
      <c r="K305" s="22">
        <v>0</v>
      </c>
      <c r="L305" s="16">
        <v>99</v>
      </c>
      <c r="M305" s="20">
        <v>2</v>
      </c>
      <c r="N305" s="20">
        <v>0</v>
      </c>
      <c r="O305" s="17">
        <v>2</v>
      </c>
      <c r="P305" s="18">
        <f t="shared" si="18"/>
        <v>101</v>
      </c>
      <c r="Q305" s="12">
        <f t="shared" si="17"/>
        <v>0.22345132743362831</v>
      </c>
      <c r="R305" s="19">
        <f t="shared" si="19"/>
        <v>101</v>
      </c>
    </row>
    <row r="306" spans="1:18" ht="15.75" x14ac:dyDescent="0.2">
      <c r="A306" s="13" t="s">
        <v>12</v>
      </c>
      <c r="B306" s="13">
        <v>2022</v>
      </c>
      <c r="C306" s="13" t="s">
        <v>316</v>
      </c>
      <c r="D306" s="13">
        <v>4314076</v>
      </c>
      <c r="E306" s="21">
        <v>311</v>
      </c>
      <c r="F306" s="22">
        <v>127</v>
      </c>
      <c r="G306" s="11">
        <f t="shared" si="16"/>
        <v>0.40836012861736337</v>
      </c>
      <c r="H306" s="15">
        <f>'[1]4-Faixa etária BOVINOS'!C308</f>
        <v>1719</v>
      </c>
      <c r="I306" s="15">
        <f>'[1]5-Faixa etária BUBALINOS'!C308</f>
        <v>462</v>
      </c>
      <c r="J306" s="22">
        <v>906</v>
      </c>
      <c r="K306" s="22">
        <v>0</v>
      </c>
      <c r="L306" s="16">
        <v>906</v>
      </c>
      <c r="M306" s="20">
        <v>4</v>
      </c>
      <c r="N306" s="20">
        <v>10</v>
      </c>
      <c r="O306" s="17">
        <v>14</v>
      </c>
      <c r="P306" s="18">
        <f t="shared" si="18"/>
        <v>910</v>
      </c>
      <c r="Q306" s="12">
        <f t="shared" si="17"/>
        <v>0.41723979825767998</v>
      </c>
      <c r="R306" s="19">
        <f t="shared" si="19"/>
        <v>920</v>
      </c>
    </row>
    <row r="307" spans="1:18" ht="15.75" x14ac:dyDescent="0.2">
      <c r="A307" s="13" t="s">
        <v>12</v>
      </c>
      <c r="B307" s="13">
        <v>2022</v>
      </c>
      <c r="C307" s="13" t="s">
        <v>317</v>
      </c>
      <c r="D307" s="13">
        <v>4314100</v>
      </c>
      <c r="E307" s="21">
        <v>212</v>
      </c>
      <c r="F307" s="22">
        <v>23</v>
      </c>
      <c r="G307" s="11">
        <f t="shared" si="16"/>
        <v>0.10849056603773585</v>
      </c>
      <c r="H307" s="15">
        <f>'[1]4-Faixa etária BOVINOS'!C309</f>
        <v>1190</v>
      </c>
      <c r="I307" s="15">
        <f>'[1]5-Faixa etária BUBALINOS'!C309</f>
        <v>3</v>
      </c>
      <c r="J307" s="22">
        <v>200</v>
      </c>
      <c r="K307" s="22">
        <v>0</v>
      </c>
      <c r="L307" s="16">
        <v>200</v>
      </c>
      <c r="M307" s="20">
        <v>117</v>
      </c>
      <c r="N307" s="20">
        <v>19</v>
      </c>
      <c r="O307" s="17">
        <v>136</v>
      </c>
      <c r="P307" s="18">
        <f t="shared" si="18"/>
        <v>317</v>
      </c>
      <c r="Q307" s="12">
        <f t="shared" si="17"/>
        <v>0.26571668063704945</v>
      </c>
      <c r="R307" s="19">
        <f t="shared" si="19"/>
        <v>336</v>
      </c>
    </row>
    <row r="308" spans="1:18" ht="15.75" x14ac:dyDescent="0.2">
      <c r="A308" s="13" t="s">
        <v>12</v>
      </c>
      <c r="B308" s="13">
        <v>2022</v>
      </c>
      <c r="C308" s="13" t="s">
        <v>318</v>
      </c>
      <c r="D308" s="13">
        <v>4314134</v>
      </c>
      <c r="E308" s="21">
        <v>188</v>
      </c>
      <c r="F308" s="22">
        <v>67</v>
      </c>
      <c r="G308" s="11">
        <f t="shared" si="16"/>
        <v>0.35638297872340424</v>
      </c>
      <c r="H308" s="15">
        <f>'[1]4-Faixa etária BOVINOS'!C310</f>
        <v>1066</v>
      </c>
      <c r="I308" s="15">
        <f>'[1]5-Faixa etária BUBALINOS'!C310</f>
        <v>0</v>
      </c>
      <c r="J308" s="22">
        <v>195</v>
      </c>
      <c r="K308" s="22">
        <v>0</v>
      </c>
      <c r="L308" s="16">
        <v>195</v>
      </c>
      <c r="M308" s="20">
        <v>35</v>
      </c>
      <c r="N308" s="20">
        <v>12</v>
      </c>
      <c r="O308" s="17">
        <v>47</v>
      </c>
      <c r="P308" s="18">
        <f t="shared" si="18"/>
        <v>230</v>
      </c>
      <c r="Q308" s="12">
        <f t="shared" si="17"/>
        <v>0.21575984990619138</v>
      </c>
      <c r="R308" s="19">
        <f t="shared" si="19"/>
        <v>242</v>
      </c>
    </row>
    <row r="309" spans="1:18" ht="15.75" x14ac:dyDescent="0.2">
      <c r="A309" s="13" t="s">
        <v>12</v>
      </c>
      <c r="B309" s="13">
        <v>2022</v>
      </c>
      <c r="C309" s="13" t="s">
        <v>319</v>
      </c>
      <c r="D309" s="13">
        <v>4314159</v>
      </c>
      <c r="E309" s="21">
        <v>301</v>
      </c>
      <c r="F309" s="22">
        <v>14</v>
      </c>
      <c r="G309" s="11">
        <f t="shared" si="16"/>
        <v>4.6511627906976744E-2</v>
      </c>
      <c r="H309" s="15">
        <f>'[1]4-Faixa etária BOVINOS'!C311</f>
        <v>1237</v>
      </c>
      <c r="I309" s="15">
        <f>'[1]5-Faixa etária BUBALINOS'!C311</f>
        <v>3</v>
      </c>
      <c r="J309" s="22">
        <v>49</v>
      </c>
      <c r="K309" s="22">
        <v>0</v>
      </c>
      <c r="L309" s="16">
        <v>49</v>
      </c>
      <c r="M309" s="20">
        <v>0</v>
      </c>
      <c r="N309" s="20">
        <v>0</v>
      </c>
      <c r="O309" s="17">
        <v>0</v>
      </c>
      <c r="P309" s="18">
        <f t="shared" si="18"/>
        <v>49</v>
      </c>
      <c r="Q309" s="12">
        <f t="shared" si="17"/>
        <v>3.9516129032258061E-2</v>
      </c>
      <c r="R309" s="19">
        <f t="shared" si="19"/>
        <v>49</v>
      </c>
    </row>
    <row r="310" spans="1:18" ht="15.75" x14ac:dyDescent="0.2">
      <c r="A310" s="13" t="s">
        <v>12</v>
      </c>
      <c r="B310" s="13">
        <v>2022</v>
      </c>
      <c r="C310" s="13" t="s">
        <v>320</v>
      </c>
      <c r="D310" s="13">
        <v>4314175</v>
      </c>
      <c r="E310" s="21">
        <v>350</v>
      </c>
      <c r="F310" s="22">
        <v>203</v>
      </c>
      <c r="G310" s="11">
        <f t="shared" si="16"/>
        <v>0.57999999999999996</v>
      </c>
      <c r="H310" s="15">
        <f>'[1]4-Faixa etária BOVINOS'!C312</f>
        <v>6383</v>
      </c>
      <c r="I310" s="15">
        <f>'[1]5-Faixa etária BUBALINOS'!C312</f>
        <v>307</v>
      </c>
      <c r="J310" s="22">
        <v>4361</v>
      </c>
      <c r="K310" s="22">
        <v>0</v>
      </c>
      <c r="L310" s="16">
        <v>4361</v>
      </c>
      <c r="M310" s="20">
        <v>19</v>
      </c>
      <c r="N310" s="20">
        <v>0</v>
      </c>
      <c r="O310" s="17">
        <v>19</v>
      </c>
      <c r="P310" s="18">
        <f t="shared" si="18"/>
        <v>4380</v>
      </c>
      <c r="Q310" s="12">
        <f t="shared" si="17"/>
        <v>0.6547085201793722</v>
      </c>
      <c r="R310" s="19">
        <f t="shared" si="19"/>
        <v>4380</v>
      </c>
    </row>
    <row r="311" spans="1:18" ht="15.75" x14ac:dyDescent="0.2">
      <c r="A311" s="13" t="s">
        <v>12</v>
      </c>
      <c r="B311" s="13">
        <v>2022</v>
      </c>
      <c r="C311" s="13" t="s">
        <v>321</v>
      </c>
      <c r="D311" s="13">
        <v>4314209</v>
      </c>
      <c r="E311" s="21">
        <v>133</v>
      </c>
      <c r="F311" s="22">
        <v>74</v>
      </c>
      <c r="G311" s="11">
        <f t="shared" si="16"/>
        <v>0.55639097744360899</v>
      </c>
      <c r="H311" s="15">
        <f>'[1]4-Faixa etária BOVINOS'!C313</f>
        <v>4205</v>
      </c>
      <c r="I311" s="15">
        <f>'[1]5-Faixa etária BUBALINOS'!C313</f>
        <v>66</v>
      </c>
      <c r="J311" s="22">
        <v>2893</v>
      </c>
      <c r="K311" s="22">
        <v>0</v>
      </c>
      <c r="L311" s="16">
        <v>2893</v>
      </c>
      <c r="M311" s="20">
        <v>0</v>
      </c>
      <c r="N311" s="20">
        <v>0</v>
      </c>
      <c r="O311" s="17">
        <v>0</v>
      </c>
      <c r="P311" s="18">
        <f t="shared" si="18"/>
        <v>2893</v>
      </c>
      <c r="Q311" s="12">
        <f t="shared" si="17"/>
        <v>0.67735893233434796</v>
      </c>
      <c r="R311" s="19">
        <f t="shared" si="19"/>
        <v>2893</v>
      </c>
    </row>
    <row r="312" spans="1:18" ht="15.75" x14ac:dyDescent="0.2">
      <c r="A312" s="13" t="s">
        <v>12</v>
      </c>
      <c r="B312" s="13">
        <v>2022</v>
      </c>
      <c r="C312" s="13" t="s">
        <v>322</v>
      </c>
      <c r="D312" s="13">
        <v>4314308</v>
      </c>
      <c r="E312" s="21">
        <v>113</v>
      </c>
      <c r="F312" s="22">
        <v>32</v>
      </c>
      <c r="G312" s="11">
        <f t="shared" si="16"/>
        <v>0.2831858407079646</v>
      </c>
      <c r="H312" s="15">
        <f>'[1]4-Faixa etária BOVINOS'!C314</f>
        <v>978</v>
      </c>
      <c r="I312" s="15">
        <f>'[1]5-Faixa etária BUBALINOS'!C314</f>
        <v>0</v>
      </c>
      <c r="J312" s="22">
        <v>104</v>
      </c>
      <c r="K312" s="22">
        <v>0</v>
      </c>
      <c r="L312" s="16">
        <v>104</v>
      </c>
      <c r="M312" s="20">
        <v>70</v>
      </c>
      <c r="N312" s="20">
        <v>7</v>
      </c>
      <c r="O312" s="17">
        <v>77</v>
      </c>
      <c r="P312" s="18">
        <f t="shared" si="18"/>
        <v>174</v>
      </c>
      <c r="Q312" s="12">
        <f t="shared" si="17"/>
        <v>0.17791411042944785</v>
      </c>
      <c r="R312" s="19">
        <f t="shared" si="19"/>
        <v>181</v>
      </c>
    </row>
    <row r="313" spans="1:18" ht="15.75" x14ac:dyDescent="0.2">
      <c r="A313" s="13" t="s">
        <v>12</v>
      </c>
      <c r="B313" s="13">
        <v>2022</v>
      </c>
      <c r="C313" s="13" t="s">
        <v>323</v>
      </c>
      <c r="D313" s="13">
        <v>4314407</v>
      </c>
      <c r="E313" s="21">
        <v>882</v>
      </c>
      <c r="F313" s="22">
        <v>335</v>
      </c>
      <c r="G313" s="11">
        <f t="shared" si="16"/>
        <v>0.3798185941043084</v>
      </c>
      <c r="H313" s="15">
        <f>'[1]4-Faixa etária BOVINOS'!C315</f>
        <v>5588</v>
      </c>
      <c r="I313" s="15">
        <f>'[1]5-Faixa etária BUBALINOS'!C315</f>
        <v>219</v>
      </c>
      <c r="J313" s="22">
        <v>2494</v>
      </c>
      <c r="K313" s="22">
        <v>9</v>
      </c>
      <c r="L313" s="16">
        <v>2503</v>
      </c>
      <c r="M313" s="20">
        <v>75</v>
      </c>
      <c r="N313" s="20">
        <v>28</v>
      </c>
      <c r="O313" s="17">
        <v>103</v>
      </c>
      <c r="P313" s="18">
        <f t="shared" si="18"/>
        <v>2578</v>
      </c>
      <c r="Q313" s="12">
        <f t="shared" si="17"/>
        <v>0.44394696056483557</v>
      </c>
      <c r="R313" s="19">
        <f t="shared" si="19"/>
        <v>2606</v>
      </c>
    </row>
    <row r="314" spans="1:18" ht="15.75" x14ac:dyDescent="0.2">
      <c r="A314" s="13" t="s">
        <v>12</v>
      </c>
      <c r="B314" s="13">
        <v>2022</v>
      </c>
      <c r="C314" s="13" t="s">
        <v>324</v>
      </c>
      <c r="D314" s="13">
        <v>4314423</v>
      </c>
      <c r="E314" s="21">
        <v>117</v>
      </c>
      <c r="F314" s="22">
        <v>36</v>
      </c>
      <c r="G314" s="11">
        <f t="shared" si="16"/>
        <v>0.30769230769230771</v>
      </c>
      <c r="H314" s="15">
        <f>'[1]4-Faixa etária BOVINOS'!C316</f>
        <v>282</v>
      </c>
      <c r="I314" s="15">
        <f>'[1]5-Faixa etária BUBALINOS'!C316</f>
        <v>1</v>
      </c>
      <c r="J314" s="22">
        <v>89</v>
      </c>
      <c r="K314" s="22">
        <v>0</v>
      </c>
      <c r="L314" s="16">
        <v>89</v>
      </c>
      <c r="M314" s="20">
        <v>0</v>
      </c>
      <c r="N314" s="20">
        <v>6</v>
      </c>
      <c r="O314" s="17">
        <v>6</v>
      </c>
      <c r="P314" s="18">
        <f t="shared" si="18"/>
        <v>89</v>
      </c>
      <c r="Q314" s="12">
        <f t="shared" si="17"/>
        <v>0.31448763250883394</v>
      </c>
      <c r="R314" s="19">
        <f t="shared" si="19"/>
        <v>95</v>
      </c>
    </row>
    <row r="315" spans="1:18" ht="15.75" x14ac:dyDescent="0.2">
      <c r="A315" s="13" t="s">
        <v>12</v>
      </c>
      <c r="B315" s="13">
        <v>2022</v>
      </c>
      <c r="C315" s="13" t="s">
        <v>325</v>
      </c>
      <c r="D315" s="13">
        <v>4314456</v>
      </c>
      <c r="E315" s="21">
        <v>190</v>
      </c>
      <c r="F315" s="22">
        <v>99</v>
      </c>
      <c r="G315" s="11">
        <f t="shared" si="16"/>
        <v>0.52105263157894732</v>
      </c>
      <c r="H315" s="15">
        <f>'[1]4-Faixa etária BOVINOS'!C317</f>
        <v>1098</v>
      </c>
      <c r="I315" s="15">
        <f>'[1]5-Faixa etária BUBALINOS'!C317</f>
        <v>0</v>
      </c>
      <c r="J315" s="22">
        <v>380</v>
      </c>
      <c r="K315" s="22">
        <v>0</v>
      </c>
      <c r="L315" s="16">
        <v>380</v>
      </c>
      <c r="M315" s="20">
        <v>46</v>
      </c>
      <c r="N315" s="20">
        <v>8</v>
      </c>
      <c r="O315" s="17">
        <v>54</v>
      </c>
      <c r="P315" s="18">
        <f t="shared" si="18"/>
        <v>426</v>
      </c>
      <c r="Q315" s="12">
        <f t="shared" si="17"/>
        <v>0.38797814207650272</v>
      </c>
      <c r="R315" s="19">
        <f t="shared" si="19"/>
        <v>434</v>
      </c>
    </row>
    <row r="316" spans="1:18" ht="15.75" x14ac:dyDescent="0.2">
      <c r="A316" s="13" t="s">
        <v>12</v>
      </c>
      <c r="B316" s="13">
        <v>2022</v>
      </c>
      <c r="C316" s="13" t="s">
        <v>326</v>
      </c>
      <c r="D316" s="13">
        <v>4314464</v>
      </c>
      <c r="E316" s="21">
        <v>378</v>
      </c>
      <c r="F316" s="22">
        <v>205</v>
      </c>
      <c r="G316" s="11">
        <f t="shared" si="16"/>
        <v>0.54232804232804233</v>
      </c>
      <c r="H316" s="15">
        <f>'[1]4-Faixa etária BOVINOS'!C318</f>
        <v>1845</v>
      </c>
      <c r="I316" s="15">
        <f>'[1]5-Faixa etária BUBALINOS'!C318</f>
        <v>0</v>
      </c>
      <c r="J316" s="22">
        <v>791</v>
      </c>
      <c r="K316" s="22">
        <v>0</v>
      </c>
      <c r="L316" s="16">
        <v>791</v>
      </c>
      <c r="M316" s="20">
        <v>15</v>
      </c>
      <c r="N316" s="20">
        <v>3</v>
      </c>
      <c r="O316" s="17">
        <v>18</v>
      </c>
      <c r="P316" s="18">
        <f t="shared" si="18"/>
        <v>806</v>
      </c>
      <c r="Q316" s="12">
        <f t="shared" si="17"/>
        <v>0.43685636856368565</v>
      </c>
      <c r="R316" s="19">
        <f t="shared" si="19"/>
        <v>809</v>
      </c>
    </row>
    <row r="317" spans="1:18" ht="15.75" x14ac:dyDescent="0.2">
      <c r="A317" s="13" t="s">
        <v>12</v>
      </c>
      <c r="B317" s="13">
        <v>2022</v>
      </c>
      <c r="C317" s="13" t="s">
        <v>327</v>
      </c>
      <c r="D317" s="13">
        <v>4314472</v>
      </c>
      <c r="E317" s="21">
        <v>249</v>
      </c>
      <c r="F317" s="22">
        <v>98</v>
      </c>
      <c r="G317" s="11">
        <f t="shared" si="16"/>
        <v>0.39357429718875503</v>
      </c>
      <c r="H317" s="15">
        <f>'[1]4-Faixa etária BOVINOS'!C319</f>
        <v>1771</v>
      </c>
      <c r="I317" s="15">
        <f>'[1]5-Faixa etária BUBALINOS'!C319</f>
        <v>0</v>
      </c>
      <c r="J317" s="22">
        <v>838</v>
      </c>
      <c r="K317" s="22">
        <v>0</v>
      </c>
      <c r="L317" s="16">
        <v>838</v>
      </c>
      <c r="M317" s="20">
        <v>5</v>
      </c>
      <c r="N317" s="20">
        <v>0</v>
      </c>
      <c r="O317" s="17">
        <v>5</v>
      </c>
      <c r="P317" s="18">
        <f t="shared" si="18"/>
        <v>843</v>
      </c>
      <c r="Q317" s="12">
        <f t="shared" si="17"/>
        <v>0.47600225861095424</v>
      </c>
      <c r="R317" s="19">
        <f t="shared" si="19"/>
        <v>843</v>
      </c>
    </row>
    <row r="318" spans="1:18" ht="15.75" x14ac:dyDescent="0.2">
      <c r="A318" s="13" t="s">
        <v>12</v>
      </c>
      <c r="B318" s="13">
        <v>2022</v>
      </c>
      <c r="C318" s="13" t="s">
        <v>328</v>
      </c>
      <c r="D318" s="13">
        <v>4314498</v>
      </c>
      <c r="E318" s="21">
        <v>281</v>
      </c>
      <c r="F318" s="22">
        <v>63</v>
      </c>
      <c r="G318" s="11">
        <f t="shared" si="16"/>
        <v>0.22419928825622776</v>
      </c>
      <c r="H318" s="15">
        <f>'[1]4-Faixa etária BOVINOS'!C320</f>
        <v>1613</v>
      </c>
      <c r="I318" s="15">
        <f>'[1]5-Faixa etária BUBALINOS'!C320</f>
        <v>1</v>
      </c>
      <c r="J318" s="22">
        <v>194</v>
      </c>
      <c r="K318" s="22">
        <v>0</v>
      </c>
      <c r="L318" s="16">
        <v>194</v>
      </c>
      <c r="M318" s="20">
        <v>68</v>
      </c>
      <c r="N318" s="20">
        <v>3</v>
      </c>
      <c r="O318" s="17">
        <v>71</v>
      </c>
      <c r="P318" s="18">
        <f t="shared" si="18"/>
        <v>262</v>
      </c>
      <c r="Q318" s="12">
        <f t="shared" si="17"/>
        <v>0.16232961586121439</v>
      </c>
      <c r="R318" s="19">
        <f t="shared" si="19"/>
        <v>265</v>
      </c>
    </row>
    <row r="319" spans="1:18" ht="15.75" x14ac:dyDescent="0.2">
      <c r="A319" s="13" t="s">
        <v>12</v>
      </c>
      <c r="B319" s="13">
        <v>2022</v>
      </c>
      <c r="C319" s="13" t="s">
        <v>329</v>
      </c>
      <c r="D319" s="13">
        <v>4314506</v>
      </c>
      <c r="E319" s="21">
        <v>979</v>
      </c>
      <c r="F319" s="22">
        <v>728</v>
      </c>
      <c r="G319" s="11">
        <f t="shared" si="16"/>
        <v>0.74361593462717057</v>
      </c>
      <c r="H319" s="15">
        <f>'[1]4-Faixa etária BOVINOS'!C321</f>
        <v>12900</v>
      </c>
      <c r="I319" s="15">
        <f>'[1]5-Faixa etária BUBALINOS'!C321</f>
        <v>67</v>
      </c>
      <c r="J319" s="22">
        <v>10890</v>
      </c>
      <c r="K319" s="22">
        <v>0</v>
      </c>
      <c r="L319" s="16">
        <v>10890</v>
      </c>
      <c r="M319" s="20">
        <v>28</v>
      </c>
      <c r="N319" s="20">
        <v>0</v>
      </c>
      <c r="O319" s="17">
        <v>28</v>
      </c>
      <c r="P319" s="18">
        <f t="shared" si="18"/>
        <v>10918</v>
      </c>
      <c r="Q319" s="12">
        <f t="shared" si="17"/>
        <v>0.84198349656821159</v>
      </c>
      <c r="R319" s="19">
        <f t="shared" si="19"/>
        <v>10918</v>
      </c>
    </row>
    <row r="320" spans="1:18" ht="15.75" x14ac:dyDescent="0.2">
      <c r="A320" s="13" t="s">
        <v>12</v>
      </c>
      <c r="B320" s="13">
        <v>2022</v>
      </c>
      <c r="C320" s="13" t="s">
        <v>330</v>
      </c>
      <c r="D320" s="13">
        <v>4314548</v>
      </c>
      <c r="E320" s="21">
        <v>58</v>
      </c>
      <c r="F320" s="22">
        <v>21</v>
      </c>
      <c r="G320" s="11">
        <f t="shared" si="16"/>
        <v>0.36206896551724138</v>
      </c>
      <c r="H320" s="15">
        <f>'[1]4-Faixa etária BOVINOS'!C322</f>
        <v>144</v>
      </c>
      <c r="I320" s="15">
        <f>'[1]5-Faixa etária BUBALINOS'!C322</f>
        <v>0</v>
      </c>
      <c r="J320" s="22">
        <v>47</v>
      </c>
      <c r="K320" s="22">
        <v>0</v>
      </c>
      <c r="L320" s="16">
        <v>47</v>
      </c>
      <c r="M320" s="20">
        <v>0</v>
      </c>
      <c r="N320" s="20">
        <v>0</v>
      </c>
      <c r="O320" s="17">
        <v>0</v>
      </c>
      <c r="P320" s="18">
        <f t="shared" si="18"/>
        <v>47</v>
      </c>
      <c r="Q320" s="12">
        <f t="shared" si="17"/>
        <v>0.3263888888888889</v>
      </c>
      <c r="R320" s="19">
        <f t="shared" si="19"/>
        <v>47</v>
      </c>
    </row>
    <row r="321" spans="1:18" ht="15.75" x14ac:dyDescent="0.2">
      <c r="A321" s="13" t="s">
        <v>12</v>
      </c>
      <c r="B321" s="13">
        <v>2022</v>
      </c>
      <c r="C321" s="13" t="s">
        <v>331</v>
      </c>
      <c r="D321" s="13">
        <v>4314555</v>
      </c>
      <c r="E321" s="21">
        <v>427</v>
      </c>
      <c r="F321" s="22">
        <v>265</v>
      </c>
      <c r="G321" s="11">
        <f t="shared" si="16"/>
        <v>0.62060889929742391</v>
      </c>
      <c r="H321" s="15">
        <f>'[1]4-Faixa etária BOVINOS'!C323</f>
        <v>2306</v>
      </c>
      <c r="I321" s="15">
        <f>'[1]5-Faixa etária BUBALINOS'!C323</f>
        <v>19</v>
      </c>
      <c r="J321" s="22">
        <v>2192</v>
      </c>
      <c r="K321" s="22">
        <v>0</v>
      </c>
      <c r="L321" s="16">
        <v>2192</v>
      </c>
      <c r="M321" s="20">
        <v>0</v>
      </c>
      <c r="N321" s="20">
        <v>0</v>
      </c>
      <c r="O321" s="17">
        <v>0</v>
      </c>
      <c r="P321" s="18">
        <f t="shared" si="18"/>
        <v>2192</v>
      </c>
      <c r="Q321" s="12">
        <f t="shared" si="17"/>
        <v>0.94279569892473114</v>
      </c>
      <c r="R321" s="19">
        <f t="shared" si="19"/>
        <v>2192</v>
      </c>
    </row>
    <row r="322" spans="1:18" ht="15.75" x14ac:dyDescent="0.2">
      <c r="A322" s="13" t="s">
        <v>12</v>
      </c>
      <c r="B322" s="13">
        <v>2022</v>
      </c>
      <c r="C322" s="13" t="s">
        <v>332</v>
      </c>
      <c r="D322" s="13">
        <v>4314605</v>
      </c>
      <c r="E322" s="21">
        <v>1655</v>
      </c>
      <c r="F322" s="22">
        <v>1361</v>
      </c>
      <c r="G322" s="11">
        <f t="shared" ref="G322:G385" si="20">IFERROR(F322/E322,0)</f>
        <v>0.82235649546827794</v>
      </c>
      <c r="H322" s="15">
        <f>'[1]4-Faixa etária BOVINOS'!C324</f>
        <v>13619</v>
      </c>
      <c r="I322" s="15">
        <f>'[1]5-Faixa etária BUBALINOS'!C324</f>
        <v>15</v>
      </c>
      <c r="J322" s="22">
        <v>15746</v>
      </c>
      <c r="K322" s="22">
        <v>3</v>
      </c>
      <c r="L322" s="16">
        <v>15749</v>
      </c>
      <c r="M322" s="20">
        <v>190</v>
      </c>
      <c r="N322" s="20">
        <v>149</v>
      </c>
      <c r="O322" s="17">
        <v>339</v>
      </c>
      <c r="P322" s="18">
        <f t="shared" si="18"/>
        <v>15939</v>
      </c>
      <c r="Q322" s="12">
        <f t="shared" ref="Q322:Q385" si="21">IFERROR(P322/SUM(H322:I322),0)</f>
        <v>1.1690626375238375</v>
      </c>
      <c r="R322" s="19">
        <f t="shared" si="19"/>
        <v>16088</v>
      </c>
    </row>
    <row r="323" spans="1:18" ht="15.75" x14ac:dyDescent="0.2">
      <c r="A323" s="13" t="s">
        <v>12</v>
      </c>
      <c r="B323" s="13">
        <v>2022</v>
      </c>
      <c r="C323" s="13" t="s">
        <v>333</v>
      </c>
      <c r="D323" s="13">
        <v>4314704</v>
      </c>
      <c r="E323" s="21">
        <v>336</v>
      </c>
      <c r="F323" s="22">
        <v>131</v>
      </c>
      <c r="G323" s="11">
        <f t="shared" si="20"/>
        <v>0.38988095238095238</v>
      </c>
      <c r="H323" s="15">
        <f>'[1]4-Faixa etária BOVINOS'!C325</f>
        <v>1592</v>
      </c>
      <c r="I323" s="15">
        <f>'[1]5-Faixa etária BUBALINOS'!C325</f>
        <v>8</v>
      </c>
      <c r="J323" s="22">
        <v>220</v>
      </c>
      <c r="K323" s="22">
        <v>0</v>
      </c>
      <c r="L323" s="16">
        <v>220</v>
      </c>
      <c r="M323" s="20">
        <v>220</v>
      </c>
      <c r="N323" s="20">
        <v>3</v>
      </c>
      <c r="O323" s="17">
        <v>223</v>
      </c>
      <c r="P323" s="18">
        <f t="shared" ref="P323:P386" si="22">SUM(M323+L323)</f>
        <v>440</v>
      </c>
      <c r="Q323" s="12">
        <f t="shared" si="21"/>
        <v>0.27500000000000002</v>
      </c>
      <c r="R323" s="19">
        <f t="shared" ref="R323:R386" si="23">SUM(L323+O323)</f>
        <v>443</v>
      </c>
    </row>
    <row r="324" spans="1:18" ht="15.75" x14ac:dyDescent="0.2">
      <c r="A324" s="13" t="s">
        <v>12</v>
      </c>
      <c r="B324" s="13">
        <v>2022</v>
      </c>
      <c r="C324" s="13" t="s">
        <v>334</v>
      </c>
      <c r="D324" s="13">
        <v>4314753</v>
      </c>
      <c r="E324" s="21">
        <v>119</v>
      </c>
      <c r="F324" s="22">
        <v>12</v>
      </c>
      <c r="G324" s="11">
        <f t="shared" si="20"/>
        <v>0.10084033613445378</v>
      </c>
      <c r="H324" s="15">
        <f>'[1]4-Faixa etária BOVINOS'!C326</f>
        <v>375</v>
      </c>
      <c r="I324" s="15">
        <f>'[1]5-Faixa etária BUBALINOS'!C326</f>
        <v>0</v>
      </c>
      <c r="J324" s="22">
        <v>26</v>
      </c>
      <c r="K324" s="22">
        <v>0</v>
      </c>
      <c r="L324" s="16">
        <v>26</v>
      </c>
      <c r="M324" s="20">
        <v>0</v>
      </c>
      <c r="N324" s="20">
        <v>0</v>
      </c>
      <c r="O324" s="17">
        <v>0</v>
      </c>
      <c r="P324" s="18">
        <f t="shared" si="22"/>
        <v>26</v>
      </c>
      <c r="Q324" s="12">
        <f t="shared" si="21"/>
        <v>6.933333333333333E-2</v>
      </c>
      <c r="R324" s="19">
        <f t="shared" si="23"/>
        <v>26</v>
      </c>
    </row>
    <row r="325" spans="1:18" ht="15.75" x14ac:dyDescent="0.2">
      <c r="A325" s="13" t="s">
        <v>12</v>
      </c>
      <c r="B325" s="13">
        <v>2022</v>
      </c>
      <c r="C325" s="13" t="s">
        <v>335</v>
      </c>
      <c r="D325" s="13">
        <v>4314779</v>
      </c>
      <c r="E325" s="21">
        <v>177</v>
      </c>
      <c r="F325" s="22">
        <v>44</v>
      </c>
      <c r="G325" s="11">
        <f t="shared" si="20"/>
        <v>0.24858757062146894</v>
      </c>
      <c r="H325" s="15">
        <f>'[1]4-Faixa etária BOVINOS'!C327</f>
        <v>1222</v>
      </c>
      <c r="I325" s="15">
        <f>'[1]5-Faixa etária BUBALINOS'!C327</f>
        <v>43</v>
      </c>
      <c r="J325" s="22">
        <v>106</v>
      </c>
      <c r="K325" s="22">
        <v>0</v>
      </c>
      <c r="L325" s="16">
        <v>106</v>
      </c>
      <c r="M325" s="20">
        <v>107</v>
      </c>
      <c r="N325" s="20">
        <v>6</v>
      </c>
      <c r="O325" s="17">
        <v>113</v>
      </c>
      <c r="P325" s="18">
        <f t="shared" si="22"/>
        <v>213</v>
      </c>
      <c r="Q325" s="12">
        <f t="shared" si="21"/>
        <v>0.1683794466403162</v>
      </c>
      <c r="R325" s="19">
        <f t="shared" si="23"/>
        <v>219</v>
      </c>
    </row>
    <row r="326" spans="1:18" ht="15.75" x14ac:dyDescent="0.2">
      <c r="A326" s="13" t="s">
        <v>12</v>
      </c>
      <c r="B326" s="13">
        <v>2022</v>
      </c>
      <c r="C326" s="13" t="s">
        <v>336</v>
      </c>
      <c r="D326" s="13">
        <v>4314787</v>
      </c>
      <c r="E326" s="21">
        <v>159</v>
      </c>
      <c r="F326" s="22">
        <v>54</v>
      </c>
      <c r="G326" s="11">
        <f t="shared" si="20"/>
        <v>0.33962264150943394</v>
      </c>
      <c r="H326" s="15">
        <f>'[1]4-Faixa etária BOVINOS'!C328</f>
        <v>786</v>
      </c>
      <c r="I326" s="15">
        <f>'[1]5-Faixa etária BUBALINOS'!C328</f>
        <v>0</v>
      </c>
      <c r="J326" s="22">
        <v>119</v>
      </c>
      <c r="K326" s="22">
        <v>0</v>
      </c>
      <c r="L326" s="16">
        <v>119</v>
      </c>
      <c r="M326" s="20">
        <v>39</v>
      </c>
      <c r="N326" s="20">
        <v>0</v>
      </c>
      <c r="O326" s="17">
        <v>39</v>
      </c>
      <c r="P326" s="18">
        <f t="shared" si="22"/>
        <v>158</v>
      </c>
      <c r="Q326" s="12">
        <f t="shared" si="21"/>
        <v>0.2010178117048346</v>
      </c>
      <c r="R326" s="19">
        <f t="shared" si="23"/>
        <v>158</v>
      </c>
    </row>
    <row r="327" spans="1:18" ht="15.75" x14ac:dyDescent="0.2">
      <c r="A327" s="13" t="s">
        <v>12</v>
      </c>
      <c r="B327" s="13">
        <v>2022</v>
      </c>
      <c r="C327" s="13" t="s">
        <v>337</v>
      </c>
      <c r="D327" s="13">
        <v>4314803</v>
      </c>
      <c r="E327" s="21">
        <v>105</v>
      </c>
      <c r="F327" s="22">
        <v>30</v>
      </c>
      <c r="G327" s="11">
        <f t="shared" si="20"/>
        <v>0.2857142857142857</v>
      </c>
      <c r="H327" s="15">
        <f>'[1]4-Faixa etária BOVINOS'!C329</f>
        <v>1316</v>
      </c>
      <c r="I327" s="15">
        <f>'[1]5-Faixa etária BUBALINOS'!C329</f>
        <v>52</v>
      </c>
      <c r="J327" s="22">
        <v>781</v>
      </c>
      <c r="K327" s="22">
        <v>0</v>
      </c>
      <c r="L327" s="16">
        <v>781</v>
      </c>
      <c r="M327" s="20">
        <v>0</v>
      </c>
      <c r="N327" s="20">
        <v>1075</v>
      </c>
      <c r="O327" s="17">
        <v>1075</v>
      </c>
      <c r="P327" s="18">
        <f t="shared" si="22"/>
        <v>781</v>
      </c>
      <c r="Q327" s="12">
        <f t="shared" si="21"/>
        <v>0.57090643274853803</v>
      </c>
      <c r="R327" s="19">
        <f t="shared" si="23"/>
        <v>1856</v>
      </c>
    </row>
    <row r="328" spans="1:18" ht="15.75" x14ac:dyDescent="0.2">
      <c r="A328" s="13" t="s">
        <v>12</v>
      </c>
      <c r="B328" s="13">
        <v>2022</v>
      </c>
      <c r="C328" s="13" t="s">
        <v>338</v>
      </c>
      <c r="D328" s="13">
        <v>4314902</v>
      </c>
      <c r="E328" s="21">
        <v>114</v>
      </c>
      <c r="F328" s="22">
        <v>8</v>
      </c>
      <c r="G328" s="11">
        <f t="shared" si="20"/>
        <v>7.0175438596491224E-2</v>
      </c>
      <c r="H328" s="15">
        <f>'[1]4-Faixa etária BOVINOS'!C330</f>
        <v>685</v>
      </c>
      <c r="I328" s="15">
        <f>'[1]5-Faixa etária BUBALINOS'!C330</f>
        <v>30</v>
      </c>
      <c r="J328" s="22">
        <v>171</v>
      </c>
      <c r="K328" s="22">
        <v>0</v>
      </c>
      <c r="L328" s="16">
        <v>171</v>
      </c>
      <c r="M328" s="20">
        <v>0</v>
      </c>
      <c r="N328" s="20">
        <v>0</v>
      </c>
      <c r="O328" s="17">
        <v>0</v>
      </c>
      <c r="P328" s="18">
        <f t="shared" si="22"/>
        <v>171</v>
      </c>
      <c r="Q328" s="12">
        <f t="shared" si="21"/>
        <v>0.23916083916083916</v>
      </c>
      <c r="R328" s="19">
        <f t="shared" si="23"/>
        <v>171</v>
      </c>
    </row>
    <row r="329" spans="1:18" ht="15.75" x14ac:dyDescent="0.2">
      <c r="A329" s="13" t="s">
        <v>12</v>
      </c>
      <c r="B329" s="13">
        <v>2022</v>
      </c>
      <c r="C329" s="13" t="s">
        <v>339</v>
      </c>
      <c r="D329" s="13">
        <v>4315008</v>
      </c>
      <c r="E329" s="21">
        <v>510</v>
      </c>
      <c r="F329" s="22">
        <v>238</v>
      </c>
      <c r="G329" s="11">
        <f t="shared" si="20"/>
        <v>0.46666666666666667</v>
      </c>
      <c r="H329" s="15">
        <f>'[1]4-Faixa etária BOVINOS'!C331</f>
        <v>3073</v>
      </c>
      <c r="I329" s="15">
        <f>'[1]5-Faixa etária BUBALINOS'!C331</f>
        <v>0</v>
      </c>
      <c r="J329" s="22">
        <v>1091</v>
      </c>
      <c r="K329" s="22">
        <v>0</v>
      </c>
      <c r="L329" s="16">
        <v>1091</v>
      </c>
      <c r="M329" s="20">
        <v>83</v>
      </c>
      <c r="N329" s="20">
        <v>7</v>
      </c>
      <c r="O329" s="17">
        <v>90</v>
      </c>
      <c r="P329" s="18">
        <f t="shared" si="22"/>
        <v>1174</v>
      </c>
      <c r="Q329" s="12">
        <f t="shared" si="21"/>
        <v>0.38203709729905627</v>
      </c>
      <c r="R329" s="19">
        <f t="shared" si="23"/>
        <v>1181</v>
      </c>
    </row>
    <row r="330" spans="1:18" ht="15.75" x14ac:dyDescent="0.2">
      <c r="A330" s="13" t="s">
        <v>12</v>
      </c>
      <c r="B330" s="13">
        <v>2022</v>
      </c>
      <c r="C330" s="13" t="s">
        <v>340</v>
      </c>
      <c r="D330" s="13">
        <v>4315057</v>
      </c>
      <c r="E330" s="21">
        <v>245</v>
      </c>
      <c r="F330" s="22">
        <v>63</v>
      </c>
      <c r="G330" s="11">
        <f t="shared" si="20"/>
        <v>0.25714285714285712</v>
      </c>
      <c r="H330" s="15">
        <f>'[1]4-Faixa etária BOVINOS'!C332</f>
        <v>1108</v>
      </c>
      <c r="I330" s="15">
        <f>'[1]5-Faixa etária BUBALINOS'!C332</f>
        <v>1</v>
      </c>
      <c r="J330" s="22">
        <v>220</v>
      </c>
      <c r="K330" s="22">
        <v>0</v>
      </c>
      <c r="L330" s="16">
        <v>220</v>
      </c>
      <c r="M330" s="20">
        <v>0</v>
      </c>
      <c r="N330" s="20">
        <v>0</v>
      </c>
      <c r="O330" s="17">
        <v>0</v>
      </c>
      <c r="P330" s="18">
        <f t="shared" si="22"/>
        <v>220</v>
      </c>
      <c r="Q330" s="12">
        <f t="shared" si="21"/>
        <v>0.19837691614066727</v>
      </c>
      <c r="R330" s="19">
        <f t="shared" si="23"/>
        <v>220</v>
      </c>
    </row>
    <row r="331" spans="1:18" ht="15.75" x14ac:dyDescent="0.2">
      <c r="A331" s="13" t="s">
        <v>12</v>
      </c>
      <c r="B331" s="13">
        <v>2022</v>
      </c>
      <c r="C331" s="13" t="s">
        <v>341</v>
      </c>
      <c r="D331" s="13">
        <v>4315073</v>
      </c>
      <c r="E331" s="21">
        <v>292</v>
      </c>
      <c r="F331" s="22">
        <v>127</v>
      </c>
      <c r="G331" s="11">
        <f t="shared" si="20"/>
        <v>0.43493150684931509</v>
      </c>
      <c r="H331" s="15">
        <f>'[1]4-Faixa etária BOVINOS'!C333</f>
        <v>1436</v>
      </c>
      <c r="I331" s="15">
        <f>'[1]5-Faixa etária BUBALINOS'!C333</f>
        <v>0</v>
      </c>
      <c r="J331" s="22">
        <v>531</v>
      </c>
      <c r="K331" s="22">
        <v>0</v>
      </c>
      <c r="L331" s="16">
        <v>531</v>
      </c>
      <c r="M331" s="20">
        <v>27</v>
      </c>
      <c r="N331" s="20">
        <v>0</v>
      </c>
      <c r="O331" s="17">
        <v>27</v>
      </c>
      <c r="P331" s="18">
        <f t="shared" si="22"/>
        <v>558</v>
      </c>
      <c r="Q331" s="12">
        <f t="shared" si="21"/>
        <v>0.38857938718662954</v>
      </c>
      <c r="R331" s="19">
        <f t="shared" si="23"/>
        <v>558</v>
      </c>
    </row>
    <row r="332" spans="1:18" ht="15.75" x14ac:dyDescent="0.2">
      <c r="A332" s="13" t="s">
        <v>12</v>
      </c>
      <c r="B332" s="13">
        <v>2022</v>
      </c>
      <c r="C332" s="13" t="s">
        <v>342</v>
      </c>
      <c r="D332" s="13">
        <v>4315107</v>
      </c>
      <c r="E332" s="21">
        <v>768</v>
      </c>
      <c r="F332" s="22">
        <v>403</v>
      </c>
      <c r="G332" s="11">
        <f t="shared" si="20"/>
        <v>0.52473958333333337</v>
      </c>
      <c r="H332" s="15">
        <f>'[1]4-Faixa etária BOVINOS'!C334</f>
        <v>3597</v>
      </c>
      <c r="I332" s="15">
        <f>'[1]5-Faixa etária BUBALINOS'!C334</f>
        <v>50</v>
      </c>
      <c r="J332" s="22">
        <v>1694</v>
      </c>
      <c r="K332" s="22">
        <v>0</v>
      </c>
      <c r="L332" s="16">
        <v>1694</v>
      </c>
      <c r="M332" s="20">
        <v>95</v>
      </c>
      <c r="N332" s="20">
        <v>0</v>
      </c>
      <c r="O332" s="17">
        <v>95</v>
      </c>
      <c r="P332" s="18">
        <f t="shared" si="22"/>
        <v>1789</v>
      </c>
      <c r="Q332" s="12">
        <f t="shared" si="21"/>
        <v>0.49054017000274197</v>
      </c>
      <c r="R332" s="19">
        <f t="shared" si="23"/>
        <v>1789</v>
      </c>
    </row>
    <row r="333" spans="1:18" ht="15.75" x14ac:dyDescent="0.2">
      <c r="A333" s="13" t="s">
        <v>12</v>
      </c>
      <c r="B333" s="13">
        <v>2022</v>
      </c>
      <c r="C333" s="13" t="s">
        <v>343</v>
      </c>
      <c r="D333" s="13">
        <v>4315131</v>
      </c>
      <c r="E333" s="21">
        <v>148</v>
      </c>
      <c r="F333" s="22">
        <v>60</v>
      </c>
      <c r="G333" s="11">
        <f t="shared" si="20"/>
        <v>0.40540540540540543</v>
      </c>
      <c r="H333" s="15">
        <f>'[1]4-Faixa etária BOVINOS'!C335</f>
        <v>682</v>
      </c>
      <c r="I333" s="15">
        <f>'[1]5-Faixa etária BUBALINOS'!C335</f>
        <v>3</v>
      </c>
      <c r="J333" s="22">
        <v>207</v>
      </c>
      <c r="K333" s="22">
        <v>0</v>
      </c>
      <c r="L333" s="16">
        <v>207</v>
      </c>
      <c r="M333" s="20">
        <v>28</v>
      </c>
      <c r="N333" s="20">
        <v>29</v>
      </c>
      <c r="O333" s="17">
        <v>57</v>
      </c>
      <c r="P333" s="18">
        <f t="shared" si="22"/>
        <v>235</v>
      </c>
      <c r="Q333" s="12">
        <f t="shared" si="21"/>
        <v>0.34306569343065696</v>
      </c>
      <c r="R333" s="19">
        <f t="shared" si="23"/>
        <v>264</v>
      </c>
    </row>
    <row r="334" spans="1:18" ht="15.75" x14ac:dyDescent="0.2">
      <c r="A334" s="13" t="s">
        <v>12</v>
      </c>
      <c r="B334" s="13">
        <v>2022</v>
      </c>
      <c r="C334" s="13" t="s">
        <v>344</v>
      </c>
      <c r="D334" s="13">
        <v>4315149</v>
      </c>
      <c r="E334" s="21">
        <v>106</v>
      </c>
      <c r="F334" s="22">
        <v>28</v>
      </c>
      <c r="G334" s="11">
        <f t="shared" si="20"/>
        <v>0.26415094339622641</v>
      </c>
      <c r="H334" s="15">
        <f>'[1]4-Faixa etária BOVINOS'!C336</f>
        <v>254</v>
      </c>
      <c r="I334" s="15">
        <f>'[1]5-Faixa etária BUBALINOS'!C336</f>
        <v>19</v>
      </c>
      <c r="J334" s="22">
        <v>61</v>
      </c>
      <c r="K334" s="22">
        <v>0</v>
      </c>
      <c r="L334" s="16">
        <v>61</v>
      </c>
      <c r="M334" s="20">
        <v>0</v>
      </c>
      <c r="N334" s="20">
        <v>0</v>
      </c>
      <c r="O334" s="17">
        <v>0</v>
      </c>
      <c r="P334" s="18">
        <f t="shared" si="22"/>
        <v>61</v>
      </c>
      <c r="Q334" s="12">
        <f t="shared" si="21"/>
        <v>0.22344322344322345</v>
      </c>
      <c r="R334" s="19">
        <f t="shared" si="23"/>
        <v>61</v>
      </c>
    </row>
    <row r="335" spans="1:18" ht="15.75" x14ac:dyDescent="0.2">
      <c r="A335" s="13" t="s">
        <v>12</v>
      </c>
      <c r="B335" s="13">
        <v>2022</v>
      </c>
      <c r="C335" s="13" t="s">
        <v>345</v>
      </c>
      <c r="D335" s="13">
        <v>4315156</v>
      </c>
      <c r="E335" s="21">
        <v>319</v>
      </c>
      <c r="F335" s="22">
        <v>69</v>
      </c>
      <c r="G335" s="11">
        <f t="shared" si="20"/>
        <v>0.21630094043887146</v>
      </c>
      <c r="H335" s="15">
        <f>'[1]4-Faixa etária BOVINOS'!C337</f>
        <v>1067</v>
      </c>
      <c r="I335" s="15">
        <f>'[1]5-Faixa etária BUBALINOS'!C337</f>
        <v>0</v>
      </c>
      <c r="J335" s="22">
        <v>151</v>
      </c>
      <c r="K335" s="22">
        <v>0</v>
      </c>
      <c r="L335" s="16">
        <v>151</v>
      </c>
      <c r="M335" s="20">
        <v>57</v>
      </c>
      <c r="N335" s="20">
        <v>4</v>
      </c>
      <c r="O335" s="17">
        <v>61</v>
      </c>
      <c r="P335" s="18">
        <f t="shared" si="22"/>
        <v>208</v>
      </c>
      <c r="Q335" s="12">
        <f t="shared" si="21"/>
        <v>0.19493908153701969</v>
      </c>
      <c r="R335" s="19">
        <f t="shared" si="23"/>
        <v>212</v>
      </c>
    </row>
    <row r="336" spans="1:18" ht="15.75" x14ac:dyDescent="0.2">
      <c r="A336" s="13" t="s">
        <v>12</v>
      </c>
      <c r="B336" s="13">
        <v>2022</v>
      </c>
      <c r="C336" s="13" t="s">
        <v>346</v>
      </c>
      <c r="D336" s="13">
        <v>4315172</v>
      </c>
      <c r="E336" s="21">
        <v>188</v>
      </c>
      <c r="F336" s="22">
        <v>72</v>
      </c>
      <c r="G336" s="11">
        <f t="shared" si="20"/>
        <v>0.38297872340425532</v>
      </c>
      <c r="H336" s="15">
        <f>'[1]4-Faixa etária BOVINOS'!C338</f>
        <v>986</v>
      </c>
      <c r="I336" s="15">
        <f>'[1]5-Faixa etária BUBALINOS'!C338</f>
        <v>0</v>
      </c>
      <c r="J336" s="22">
        <v>379</v>
      </c>
      <c r="K336" s="22">
        <v>0</v>
      </c>
      <c r="L336" s="16">
        <v>379</v>
      </c>
      <c r="M336" s="20">
        <v>28</v>
      </c>
      <c r="N336" s="20">
        <v>4</v>
      </c>
      <c r="O336" s="17">
        <v>32</v>
      </c>
      <c r="P336" s="18">
        <f t="shared" si="22"/>
        <v>407</v>
      </c>
      <c r="Q336" s="12">
        <f t="shared" si="21"/>
        <v>0.41277890466531442</v>
      </c>
      <c r="R336" s="19">
        <f t="shared" si="23"/>
        <v>411</v>
      </c>
    </row>
    <row r="337" spans="1:18" ht="15.75" x14ac:dyDescent="0.2">
      <c r="A337" s="13" t="s">
        <v>12</v>
      </c>
      <c r="B337" s="13">
        <v>2022</v>
      </c>
      <c r="C337" s="13" t="s">
        <v>347</v>
      </c>
      <c r="D337" s="13">
        <v>4315206</v>
      </c>
      <c r="E337" s="21">
        <v>240</v>
      </c>
      <c r="F337" s="22">
        <v>76</v>
      </c>
      <c r="G337" s="11">
        <f t="shared" si="20"/>
        <v>0.31666666666666665</v>
      </c>
      <c r="H337" s="15">
        <f>'[1]4-Faixa etária BOVINOS'!C339</f>
        <v>1189</v>
      </c>
      <c r="I337" s="15">
        <f>'[1]5-Faixa etária BUBALINOS'!C339</f>
        <v>0</v>
      </c>
      <c r="J337" s="22">
        <v>220</v>
      </c>
      <c r="K337" s="22">
        <v>0</v>
      </c>
      <c r="L337" s="16">
        <v>220</v>
      </c>
      <c r="M337" s="20">
        <v>13</v>
      </c>
      <c r="N337" s="20">
        <v>9</v>
      </c>
      <c r="O337" s="17">
        <v>22</v>
      </c>
      <c r="P337" s="18">
        <f t="shared" si="22"/>
        <v>233</v>
      </c>
      <c r="Q337" s="12">
        <f t="shared" si="21"/>
        <v>0.19596299411269974</v>
      </c>
      <c r="R337" s="19">
        <f t="shared" si="23"/>
        <v>242</v>
      </c>
    </row>
    <row r="338" spans="1:18" ht="15.75" x14ac:dyDescent="0.2">
      <c r="A338" s="13" t="s">
        <v>12</v>
      </c>
      <c r="B338" s="13">
        <v>2022</v>
      </c>
      <c r="C338" s="13" t="s">
        <v>348</v>
      </c>
      <c r="D338" s="13">
        <v>4315305</v>
      </c>
      <c r="E338" s="21">
        <v>773</v>
      </c>
      <c r="F338" s="22">
        <v>574</v>
      </c>
      <c r="G338" s="11">
        <f t="shared" si="20"/>
        <v>0.74256144890038811</v>
      </c>
      <c r="H338" s="15">
        <f>'[1]4-Faixa etária BOVINOS'!C340</f>
        <v>25863</v>
      </c>
      <c r="I338" s="15">
        <f>'[1]5-Faixa etária BUBALINOS'!C340</f>
        <v>56</v>
      </c>
      <c r="J338" s="22">
        <v>23052</v>
      </c>
      <c r="K338" s="22">
        <v>6</v>
      </c>
      <c r="L338" s="16">
        <v>23058</v>
      </c>
      <c r="M338" s="20">
        <v>0</v>
      </c>
      <c r="N338" s="20">
        <v>0</v>
      </c>
      <c r="O338" s="17">
        <v>0</v>
      </c>
      <c r="P338" s="18">
        <f t="shared" si="22"/>
        <v>23058</v>
      </c>
      <c r="Q338" s="12">
        <f t="shared" si="21"/>
        <v>0.88961765500212198</v>
      </c>
      <c r="R338" s="19">
        <f t="shared" si="23"/>
        <v>23058</v>
      </c>
    </row>
    <row r="339" spans="1:18" ht="15.75" x14ac:dyDescent="0.2">
      <c r="A339" s="13" t="s">
        <v>12</v>
      </c>
      <c r="B339" s="13">
        <v>2022</v>
      </c>
      <c r="C339" s="13" t="s">
        <v>349</v>
      </c>
      <c r="D339" s="13">
        <v>4315313</v>
      </c>
      <c r="E339" s="21">
        <v>109</v>
      </c>
      <c r="F339" s="22">
        <v>41</v>
      </c>
      <c r="G339" s="11">
        <f t="shared" si="20"/>
        <v>0.37614678899082571</v>
      </c>
      <c r="H339" s="15">
        <f>'[1]4-Faixa etária BOVINOS'!C341</f>
        <v>689</v>
      </c>
      <c r="I339" s="15">
        <f>'[1]5-Faixa etária BUBALINOS'!C341</f>
        <v>0</v>
      </c>
      <c r="J339" s="22">
        <v>88</v>
      </c>
      <c r="K339" s="22">
        <v>0</v>
      </c>
      <c r="L339" s="16">
        <v>88</v>
      </c>
      <c r="M339" s="20">
        <v>152</v>
      </c>
      <c r="N339" s="20">
        <v>7</v>
      </c>
      <c r="O339" s="17">
        <v>159</v>
      </c>
      <c r="P339" s="18">
        <f t="shared" si="22"/>
        <v>240</v>
      </c>
      <c r="Q339" s="12">
        <f t="shared" si="21"/>
        <v>0.34833091436865021</v>
      </c>
      <c r="R339" s="19">
        <f t="shared" si="23"/>
        <v>247</v>
      </c>
    </row>
    <row r="340" spans="1:18" ht="15.75" x14ac:dyDescent="0.2">
      <c r="A340" s="13" t="s">
        <v>12</v>
      </c>
      <c r="B340" s="13">
        <v>2022</v>
      </c>
      <c r="C340" s="13" t="s">
        <v>350</v>
      </c>
      <c r="D340" s="13">
        <v>4315321</v>
      </c>
      <c r="E340" s="21">
        <v>225</v>
      </c>
      <c r="F340" s="22">
        <v>116</v>
      </c>
      <c r="G340" s="11">
        <f t="shared" si="20"/>
        <v>0.51555555555555554</v>
      </c>
      <c r="H340" s="15">
        <f>'[1]4-Faixa etária BOVINOS'!C342</f>
        <v>2824</v>
      </c>
      <c r="I340" s="15">
        <f>'[1]5-Faixa etária BUBALINOS'!C342</f>
        <v>14</v>
      </c>
      <c r="J340" s="22">
        <v>1787</v>
      </c>
      <c r="K340" s="22">
        <v>3</v>
      </c>
      <c r="L340" s="16">
        <v>1790</v>
      </c>
      <c r="M340" s="20">
        <v>334</v>
      </c>
      <c r="N340" s="20">
        <v>0</v>
      </c>
      <c r="O340" s="17">
        <v>334</v>
      </c>
      <c r="P340" s="18">
        <f t="shared" si="22"/>
        <v>2124</v>
      </c>
      <c r="Q340" s="12">
        <f t="shared" si="21"/>
        <v>0.7484143763213531</v>
      </c>
      <c r="R340" s="19">
        <f t="shared" si="23"/>
        <v>2124</v>
      </c>
    </row>
    <row r="341" spans="1:18" ht="15.75" x14ac:dyDescent="0.2">
      <c r="A341" s="13" t="s">
        <v>12</v>
      </c>
      <c r="B341" s="13">
        <v>2022</v>
      </c>
      <c r="C341" s="13" t="s">
        <v>351</v>
      </c>
      <c r="D341" s="13">
        <v>4315354</v>
      </c>
      <c r="E341" s="21">
        <v>245</v>
      </c>
      <c r="F341" s="22">
        <v>129</v>
      </c>
      <c r="G341" s="11">
        <f t="shared" si="20"/>
        <v>0.52653061224489794</v>
      </c>
      <c r="H341" s="15">
        <f>'[1]4-Faixa etária BOVINOS'!C343</f>
        <v>2241</v>
      </c>
      <c r="I341" s="15">
        <f>'[1]5-Faixa etária BUBALINOS'!C343</f>
        <v>0</v>
      </c>
      <c r="J341" s="22">
        <v>255</v>
      </c>
      <c r="K341" s="22">
        <v>0</v>
      </c>
      <c r="L341" s="16">
        <v>255</v>
      </c>
      <c r="M341" s="20">
        <v>317</v>
      </c>
      <c r="N341" s="20">
        <v>22</v>
      </c>
      <c r="O341" s="17">
        <v>339</v>
      </c>
      <c r="P341" s="18">
        <f t="shared" si="22"/>
        <v>572</v>
      </c>
      <c r="Q341" s="12">
        <f t="shared" si="21"/>
        <v>0.25524319500223114</v>
      </c>
      <c r="R341" s="19">
        <f t="shared" si="23"/>
        <v>594</v>
      </c>
    </row>
    <row r="342" spans="1:18" ht="15.75" x14ac:dyDescent="0.2">
      <c r="A342" s="13" t="s">
        <v>12</v>
      </c>
      <c r="B342" s="13">
        <v>2022</v>
      </c>
      <c r="C342" s="13" t="s">
        <v>352</v>
      </c>
      <c r="D342" s="13">
        <v>4315404</v>
      </c>
      <c r="E342" s="21">
        <v>178</v>
      </c>
      <c r="F342" s="22">
        <v>44</v>
      </c>
      <c r="G342" s="11">
        <f t="shared" si="20"/>
        <v>0.24719101123595505</v>
      </c>
      <c r="H342" s="15">
        <f>'[1]4-Faixa etária BOVINOS'!C344</f>
        <v>839</v>
      </c>
      <c r="I342" s="15">
        <f>'[1]5-Faixa etária BUBALINOS'!C344</f>
        <v>0</v>
      </c>
      <c r="J342" s="22">
        <v>180</v>
      </c>
      <c r="K342" s="22">
        <v>0</v>
      </c>
      <c r="L342" s="16">
        <v>180</v>
      </c>
      <c r="M342" s="20">
        <v>15</v>
      </c>
      <c r="N342" s="20">
        <v>43</v>
      </c>
      <c r="O342" s="17">
        <v>58</v>
      </c>
      <c r="P342" s="18">
        <f t="shared" si="22"/>
        <v>195</v>
      </c>
      <c r="Q342" s="12">
        <f t="shared" si="21"/>
        <v>0.23241954707985699</v>
      </c>
      <c r="R342" s="19">
        <f t="shared" si="23"/>
        <v>238</v>
      </c>
    </row>
    <row r="343" spans="1:18" ht="15.75" x14ac:dyDescent="0.2">
      <c r="A343" s="13" t="s">
        <v>12</v>
      </c>
      <c r="B343" s="13">
        <v>2022</v>
      </c>
      <c r="C343" s="13" t="s">
        <v>353</v>
      </c>
      <c r="D343" s="13">
        <v>4315453</v>
      </c>
      <c r="E343" s="21">
        <v>175</v>
      </c>
      <c r="F343" s="22">
        <v>31</v>
      </c>
      <c r="G343" s="11">
        <f t="shared" si="20"/>
        <v>0.17714285714285713</v>
      </c>
      <c r="H343" s="15">
        <f>'[1]4-Faixa etária BOVINOS'!C345</f>
        <v>1145</v>
      </c>
      <c r="I343" s="15">
        <f>'[1]5-Faixa etária BUBALINOS'!C345</f>
        <v>0</v>
      </c>
      <c r="J343" s="22">
        <v>115</v>
      </c>
      <c r="K343" s="22">
        <v>0</v>
      </c>
      <c r="L343" s="16">
        <v>115</v>
      </c>
      <c r="M343" s="20">
        <v>0</v>
      </c>
      <c r="N343" s="20">
        <v>0</v>
      </c>
      <c r="O343" s="17">
        <v>0</v>
      </c>
      <c r="P343" s="18">
        <f t="shared" si="22"/>
        <v>115</v>
      </c>
      <c r="Q343" s="12">
        <f t="shared" si="21"/>
        <v>0.10043668122270742</v>
      </c>
      <c r="R343" s="19">
        <f t="shared" si="23"/>
        <v>115</v>
      </c>
    </row>
    <row r="344" spans="1:18" ht="15.75" x14ac:dyDescent="0.2">
      <c r="A344" s="13" t="s">
        <v>12</v>
      </c>
      <c r="B344" s="13">
        <v>2022</v>
      </c>
      <c r="C344" s="13" t="s">
        <v>354</v>
      </c>
      <c r="D344" s="13">
        <v>4315503</v>
      </c>
      <c r="E344" s="21">
        <v>517</v>
      </c>
      <c r="F344" s="22">
        <v>208</v>
      </c>
      <c r="G344" s="11">
        <f t="shared" si="20"/>
        <v>0.40232108317214699</v>
      </c>
      <c r="H344" s="15">
        <f>'[1]4-Faixa etária BOVINOS'!C346</f>
        <v>3943</v>
      </c>
      <c r="I344" s="15">
        <f>'[1]5-Faixa etária BUBALINOS'!C346</f>
        <v>27</v>
      </c>
      <c r="J344" s="22">
        <v>2462</v>
      </c>
      <c r="K344" s="22">
        <v>0</v>
      </c>
      <c r="L344" s="16">
        <v>2462</v>
      </c>
      <c r="M344" s="20">
        <v>21</v>
      </c>
      <c r="N344" s="20">
        <v>13</v>
      </c>
      <c r="O344" s="17">
        <v>34</v>
      </c>
      <c r="P344" s="18">
        <f t="shared" si="22"/>
        <v>2483</v>
      </c>
      <c r="Q344" s="12">
        <f t="shared" si="21"/>
        <v>0.62544080604534003</v>
      </c>
      <c r="R344" s="19">
        <f t="shared" si="23"/>
        <v>2496</v>
      </c>
    </row>
    <row r="345" spans="1:18" ht="15.75" x14ac:dyDescent="0.2">
      <c r="A345" s="13" t="s">
        <v>12</v>
      </c>
      <c r="B345" s="13">
        <v>2022</v>
      </c>
      <c r="C345" s="13" t="s">
        <v>355</v>
      </c>
      <c r="D345" s="13">
        <v>4315552</v>
      </c>
      <c r="E345" s="21">
        <v>377</v>
      </c>
      <c r="F345" s="22">
        <v>165</v>
      </c>
      <c r="G345" s="11">
        <f t="shared" si="20"/>
        <v>0.43766578249336868</v>
      </c>
      <c r="H345" s="15">
        <f>'[1]4-Faixa etária BOVINOS'!C347</f>
        <v>1712</v>
      </c>
      <c r="I345" s="15">
        <f>'[1]5-Faixa etária BUBALINOS'!C347</f>
        <v>0</v>
      </c>
      <c r="J345" s="22">
        <v>408</v>
      </c>
      <c r="K345" s="22">
        <v>0</v>
      </c>
      <c r="L345" s="16">
        <v>408</v>
      </c>
      <c r="M345" s="20">
        <v>151</v>
      </c>
      <c r="N345" s="20">
        <v>8</v>
      </c>
      <c r="O345" s="17">
        <v>159</v>
      </c>
      <c r="P345" s="18">
        <f t="shared" si="22"/>
        <v>559</v>
      </c>
      <c r="Q345" s="12">
        <f t="shared" si="21"/>
        <v>0.32651869158878505</v>
      </c>
      <c r="R345" s="19">
        <f t="shared" si="23"/>
        <v>567</v>
      </c>
    </row>
    <row r="346" spans="1:18" ht="15.75" x14ac:dyDescent="0.2">
      <c r="A346" s="13" t="s">
        <v>12</v>
      </c>
      <c r="B346" s="13">
        <v>2022</v>
      </c>
      <c r="C346" s="13" t="s">
        <v>356</v>
      </c>
      <c r="D346" s="13">
        <v>4315602</v>
      </c>
      <c r="E346" s="21">
        <v>743</v>
      </c>
      <c r="F346" s="22">
        <v>302</v>
      </c>
      <c r="G346" s="11">
        <f t="shared" si="20"/>
        <v>0.40646029609690443</v>
      </c>
      <c r="H346" s="15">
        <f>'[1]4-Faixa etária BOVINOS'!C348</f>
        <v>12768</v>
      </c>
      <c r="I346" s="15">
        <f>'[1]5-Faixa etária BUBALINOS'!C348</f>
        <v>243</v>
      </c>
      <c r="J346" s="22">
        <v>9073</v>
      </c>
      <c r="K346" s="22">
        <v>7</v>
      </c>
      <c r="L346" s="16">
        <v>9080</v>
      </c>
      <c r="M346" s="20">
        <v>993</v>
      </c>
      <c r="N346" s="20">
        <v>0</v>
      </c>
      <c r="O346" s="17">
        <v>993</v>
      </c>
      <c r="P346" s="18">
        <f t="shared" si="22"/>
        <v>10073</v>
      </c>
      <c r="Q346" s="12">
        <f t="shared" si="21"/>
        <v>0.77419106909538082</v>
      </c>
      <c r="R346" s="19">
        <f t="shared" si="23"/>
        <v>10073</v>
      </c>
    </row>
    <row r="347" spans="1:18" ht="15.75" x14ac:dyDescent="0.2">
      <c r="A347" s="13" t="s">
        <v>12</v>
      </c>
      <c r="B347" s="13">
        <v>2022</v>
      </c>
      <c r="C347" s="13" t="s">
        <v>357</v>
      </c>
      <c r="D347" s="13">
        <v>4315701</v>
      </c>
      <c r="E347" s="21">
        <v>757</v>
      </c>
      <c r="F347" s="22">
        <v>322</v>
      </c>
      <c r="G347" s="11">
        <f t="shared" si="20"/>
        <v>0.42536327608982827</v>
      </c>
      <c r="H347" s="15">
        <f>'[1]4-Faixa etária BOVINOS'!C349</f>
        <v>9049</v>
      </c>
      <c r="I347" s="15">
        <f>'[1]5-Faixa etária BUBALINOS'!C349</f>
        <v>175</v>
      </c>
      <c r="J347" s="22">
        <v>6909</v>
      </c>
      <c r="K347" s="22">
        <v>0</v>
      </c>
      <c r="L347" s="16">
        <v>6909</v>
      </c>
      <c r="M347" s="20">
        <v>135</v>
      </c>
      <c r="N347" s="20">
        <v>3</v>
      </c>
      <c r="O347" s="17">
        <v>138</v>
      </c>
      <c r="P347" s="18">
        <f t="shared" si="22"/>
        <v>7044</v>
      </c>
      <c r="Q347" s="12">
        <f t="shared" si="21"/>
        <v>0.76366001734605382</v>
      </c>
      <c r="R347" s="19">
        <f t="shared" si="23"/>
        <v>7047</v>
      </c>
    </row>
    <row r="348" spans="1:18" ht="15.75" x14ac:dyDescent="0.2">
      <c r="A348" s="13" t="s">
        <v>12</v>
      </c>
      <c r="B348" s="13">
        <v>2022</v>
      </c>
      <c r="C348" s="13" t="s">
        <v>358</v>
      </c>
      <c r="D348" s="13">
        <v>4315750</v>
      </c>
      <c r="E348" s="21">
        <v>68</v>
      </c>
      <c r="F348" s="22">
        <v>18</v>
      </c>
      <c r="G348" s="11">
        <f t="shared" si="20"/>
        <v>0.26470588235294118</v>
      </c>
      <c r="H348" s="15">
        <f>'[1]4-Faixa etária BOVINOS'!C350</f>
        <v>175</v>
      </c>
      <c r="I348" s="15">
        <f>'[1]5-Faixa etária BUBALINOS'!C350</f>
        <v>29</v>
      </c>
      <c r="J348" s="22">
        <v>101</v>
      </c>
      <c r="K348" s="22">
        <v>0</v>
      </c>
      <c r="L348" s="16">
        <v>101</v>
      </c>
      <c r="M348" s="20">
        <v>0</v>
      </c>
      <c r="N348" s="20">
        <v>0</v>
      </c>
      <c r="O348" s="17">
        <v>0</v>
      </c>
      <c r="P348" s="18">
        <f t="shared" si="22"/>
        <v>101</v>
      </c>
      <c r="Q348" s="12">
        <f t="shared" si="21"/>
        <v>0.49509803921568629</v>
      </c>
      <c r="R348" s="19">
        <f t="shared" si="23"/>
        <v>101</v>
      </c>
    </row>
    <row r="349" spans="1:18" ht="15.75" x14ac:dyDescent="0.2">
      <c r="A349" s="13" t="s">
        <v>12</v>
      </c>
      <c r="B349" s="13">
        <v>2022</v>
      </c>
      <c r="C349" s="13" t="s">
        <v>359</v>
      </c>
      <c r="D349" s="13">
        <v>4315800</v>
      </c>
      <c r="E349" s="21">
        <v>283</v>
      </c>
      <c r="F349" s="22">
        <v>129</v>
      </c>
      <c r="G349" s="11">
        <f t="shared" si="20"/>
        <v>0.45583038869257952</v>
      </c>
      <c r="H349" s="15">
        <f>'[1]4-Faixa etária BOVINOS'!C351</f>
        <v>1166</v>
      </c>
      <c r="I349" s="15">
        <f>'[1]5-Faixa etária BUBALINOS'!C351</f>
        <v>0</v>
      </c>
      <c r="J349" s="22">
        <v>356</v>
      </c>
      <c r="K349" s="22">
        <v>0</v>
      </c>
      <c r="L349" s="16">
        <v>356</v>
      </c>
      <c r="M349" s="20">
        <v>46</v>
      </c>
      <c r="N349" s="20">
        <v>25</v>
      </c>
      <c r="O349" s="17">
        <v>71</v>
      </c>
      <c r="P349" s="18">
        <f t="shared" si="22"/>
        <v>402</v>
      </c>
      <c r="Q349" s="12">
        <f t="shared" si="21"/>
        <v>0.34476843910806176</v>
      </c>
      <c r="R349" s="19">
        <f t="shared" si="23"/>
        <v>427</v>
      </c>
    </row>
    <row r="350" spans="1:18" ht="15.75" x14ac:dyDescent="0.2">
      <c r="A350" s="13" t="s">
        <v>12</v>
      </c>
      <c r="B350" s="13">
        <v>2022</v>
      </c>
      <c r="C350" s="13" t="s">
        <v>360</v>
      </c>
      <c r="D350" s="13">
        <v>4315909</v>
      </c>
      <c r="E350" s="21">
        <v>215</v>
      </c>
      <c r="F350" s="22">
        <v>113</v>
      </c>
      <c r="G350" s="11">
        <f t="shared" si="20"/>
        <v>0.52558139534883719</v>
      </c>
      <c r="H350" s="15">
        <f>'[1]4-Faixa etária BOVINOS'!C352</f>
        <v>1051</v>
      </c>
      <c r="I350" s="15">
        <f>'[1]5-Faixa etária BUBALINOS'!C352</f>
        <v>1</v>
      </c>
      <c r="J350" s="22">
        <v>270</v>
      </c>
      <c r="K350" s="22">
        <v>0</v>
      </c>
      <c r="L350" s="16">
        <v>270</v>
      </c>
      <c r="M350" s="20">
        <v>11</v>
      </c>
      <c r="N350" s="20">
        <v>33</v>
      </c>
      <c r="O350" s="17">
        <v>44</v>
      </c>
      <c r="P350" s="18">
        <f t="shared" si="22"/>
        <v>281</v>
      </c>
      <c r="Q350" s="12">
        <f t="shared" si="21"/>
        <v>0.2671102661596958</v>
      </c>
      <c r="R350" s="19">
        <f t="shared" si="23"/>
        <v>314</v>
      </c>
    </row>
    <row r="351" spans="1:18" ht="15.75" x14ac:dyDescent="0.2">
      <c r="A351" s="13" t="s">
        <v>12</v>
      </c>
      <c r="B351" s="13">
        <v>2022</v>
      </c>
      <c r="C351" s="13" t="s">
        <v>361</v>
      </c>
      <c r="D351" s="13">
        <v>4315958</v>
      </c>
      <c r="E351" s="21">
        <v>300</v>
      </c>
      <c r="F351" s="22">
        <v>127</v>
      </c>
      <c r="G351" s="11">
        <f t="shared" si="20"/>
        <v>0.42333333333333334</v>
      </c>
      <c r="H351" s="15">
        <f>'[1]4-Faixa etária BOVINOS'!C353</f>
        <v>1207</v>
      </c>
      <c r="I351" s="15">
        <f>'[1]5-Faixa etária BUBALINOS'!C353</f>
        <v>0</v>
      </c>
      <c r="J351" s="22">
        <v>729</v>
      </c>
      <c r="K351" s="22">
        <v>0</v>
      </c>
      <c r="L351" s="16">
        <v>729</v>
      </c>
      <c r="M351" s="20">
        <v>28</v>
      </c>
      <c r="N351" s="20">
        <v>5</v>
      </c>
      <c r="O351" s="17">
        <v>33</v>
      </c>
      <c r="P351" s="18">
        <f t="shared" si="22"/>
        <v>757</v>
      </c>
      <c r="Q351" s="12">
        <f t="shared" si="21"/>
        <v>0.62717481358740679</v>
      </c>
      <c r="R351" s="19">
        <f t="shared" si="23"/>
        <v>762</v>
      </c>
    </row>
    <row r="352" spans="1:18" ht="15.75" x14ac:dyDescent="0.2">
      <c r="A352" s="13" t="s">
        <v>12</v>
      </c>
      <c r="B352" s="13">
        <v>2022</v>
      </c>
      <c r="C352" s="13" t="s">
        <v>362</v>
      </c>
      <c r="D352" s="13">
        <v>4316006</v>
      </c>
      <c r="E352" s="21">
        <v>396</v>
      </c>
      <c r="F352" s="22">
        <v>98</v>
      </c>
      <c r="G352" s="11">
        <f t="shared" si="20"/>
        <v>0.24747474747474749</v>
      </c>
      <c r="H352" s="15">
        <f>'[1]4-Faixa etária BOVINOS'!C354</f>
        <v>1410</v>
      </c>
      <c r="I352" s="15">
        <f>'[1]5-Faixa etária BUBALINOS'!C354</f>
        <v>143</v>
      </c>
      <c r="J352" s="22">
        <v>333</v>
      </c>
      <c r="K352" s="22">
        <v>3</v>
      </c>
      <c r="L352" s="16">
        <v>336</v>
      </c>
      <c r="M352" s="20">
        <v>5</v>
      </c>
      <c r="N352" s="20">
        <v>2</v>
      </c>
      <c r="O352" s="17">
        <v>7</v>
      </c>
      <c r="P352" s="18">
        <f t="shared" si="22"/>
        <v>341</v>
      </c>
      <c r="Q352" s="12">
        <f t="shared" si="21"/>
        <v>0.21957501609787508</v>
      </c>
      <c r="R352" s="19">
        <f t="shared" si="23"/>
        <v>343</v>
      </c>
    </row>
    <row r="353" spans="1:18" ht="15.75" x14ac:dyDescent="0.2">
      <c r="A353" s="13" t="s">
        <v>12</v>
      </c>
      <c r="B353" s="13">
        <v>2022</v>
      </c>
      <c r="C353" s="13" t="s">
        <v>363</v>
      </c>
      <c r="D353" s="13">
        <v>4316105</v>
      </c>
      <c r="E353" s="21">
        <v>270</v>
      </c>
      <c r="F353" s="22">
        <v>90</v>
      </c>
      <c r="G353" s="11">
        <f t="shared" si="20"/>
        <v>0.33333333333333331</v>
      </c>
      <c r="H353" s="15">
        <f>'[1]4-Faixa etária BOVINOS'!C355</f>
        <v>1365</v>
      </c>
      <c r="I353" s="15">
        <f>'[1]5-Faixa etária BUBALINOS'!C355</f>
        <v>0</v>
      </c>
      <c r="J353" s="22">
        <v>204</v>
      </c>
      <c r="K353" s="22">
        <v>0</v>
      </c>
      <c r="L353" s="16">
        <v>204</v>
      </c>
      <c r="M353" s="20">
        <v>57</v>
      </c>
      <c r="N353" s="20">
        <v>0</v>
      </c>
      <c r="O353" s="17">
        <v>57</v>
      </c>
      <c r="P353" s="18">
        <f t="shared" si="22"/>
        <v>261</v>
      </c>
      <c r="Q353" s="12">
        <f t="shared" si="21"/>
        <v>0.1912087912087912</v>
      </c>
      <c r="R353" s="19">
        <f t="shared" si="23"/>
        <v>261</v>
      </c>
    </row>
    <row r="354" spans="1:18" ht="15.75" x14ac:dyDescent="0.2">
      <c r="A354" s="13" t="s">
        <v>12</v>
      </c>
      <c r="B354" s="13">
        <v>2022</v>
      </c>
      <c r="C354" s="13" t="s">
        <v>364</v>
      </c>
      <c r="D354" s="13">
        <v>4316204</v>
      </c>
      <c r="E354" s="21">
        <v>384</v>
      </c>
      <c r="F354" s="22">
        <v>168</v>
      </c>
      <c r="G354" s="11">
        <f t="shared" si="20"/>
        <v>0.4375</v>
      </c>
      <c r="H354" s="15">
        <f>'[1]4-Faixa etária BOVINOS'!C356</f>
        <v>2223</v>
      </c>
      <c r="I354" s="15">
        <f>'[1]5-Faixa etária BUBALINOS'!C356</f>
        <v>0</v>
      </c>
      <c r="J354" s="22">
        <v>201</v>
      </c>
      <c r="K354" s="22">
        <v>0</v>
      </c>
      <c r="L354" s="16">
        <v>201</v>
      </c>
      <c r="M354" s="20">
        <v>372</v>
      </c>
      <c r="N354" s="20">
        <v>16</v>
      </c>
      <c r="O354" s="17">
        <v>388</v>
      </c>
      <c r="P354" s="18">
        <f t="shared" si="22"/>
        <v>573</v>
      </c>
      <c r="Q354" s="12">
        <f t="shared" si="21"/>
        <v>0.25775978407557354</v>
      </c>
      <c r="R354" s="19">
        <f t="shared" si="23"/>
        <v>589</v>
      </c>
    </row>
    <row r="355" spans="1:18" ht="15.75" x14ac:dyDescent="0.2">
      <c r="A355" s="13" t="s">
        <v>12</v>
      </c>
      <c r="B355" s="13">
        <v>2022</v>
      </c>
      <c r="C355" s="13" t="s">
        <v>365</v>
      </c>
      <c r="D355" s="13">
        <v>4316303</v>
      </c>
      <c r="E355" s="21">
        <v>670</v>
      </c>
      <c r="F355" s="22">
        <v>375</v>
      </c>
      <c r="G355" s="11">
        <f t="shared" si="20"/>
        <v>0.55970149253731338</v>
      </c>
      <c r="H355" s="15">
        <f>'[1]4-Faixa etária BOVINOS'!C357</f>
        <v>4391</v>
      </c>
      <c r="I355" s="15">
        <f>'[1]5-Faixa etária BUBALINOS'!C357</f>
        <v>0</v>
      </c>
      <c r="J355" s="22">
        <v>2134</v>
      </c>
      <c r="K355" s="22">
        <v>0</v>
      </c>
      <c r="L355" s="16">
        <v>2134</v>
      </c>
      <c r="M355" s="20">
        <v>127</v>
      </c>
      <c r="N355" s="20">
        <v>0</v>
      </c>
      <c r="O355" s="17">
        <v>127</v>
      </c>
      <c r="P355" s="18">
        <f t="shared" si="22"/>
        <v>2261</v>
      </c>
      <c r="Q355" s="12">
        <f t="shared" si="21"/>
        <v>0.51491687542700981</v>
      </c>
      <c r="R355" s="19">
        <f t="shared" si="23"/>
        <v>2261</v>
      </c>
    </row>
    <row r="356" spans="1:18" ht="15.75" x14ac:dyDescent="0.2">
      <c r="A356" s="13" t="s">
        <v>12</v>
      </c>
      <c r="B356" s="13">
        <v>2022</v>
      </c>
      <c r="C356" s="13" t="s">
        <v>366</v>
      </c>
      <c r="D356" s="13">
        <v>4316402</v>
      </c>
      <c r="E356" s="21">
        <v>1369</v>
      </c>
      <c r="F356" s="22">
        <v>1226</v>
      </c>
      <c r="G356" s="11">
        <f t="shared" si="20"/>
        <v>0.89554419284149012</v>
      </c>
      <c r="H356" s="15">
        <f>'[1]4-Faixa etária BOVINOS'!C358</f>
        <v>28238</v>
      </c>
      <c r="I356" s="15">
        <f>'[1]5-Faixa etária BUBALINOS'!C358</f>
        <v>151</v>
      </c>
      <c r="J356" s="22">
        <v>37556</v>
      </c>
      <c r="K356" s="22">
        <v>74</v>
      </c>
      <c r="L356" s="16">
        <v>37630</v>
      </c>
      <c r="M356" s="20">
        <v>0</v>
      </c>
      <c r="N356" s="20">
        <v>0</v>
      </c>
      <c r="O356" s="17">
        <v>0</v>
      </c>
      <c r="P356" s="18">
        <f t="shared" si="22"/>
        <v>37630</v>
      </c>
      <c r="Q356" s="12">
        <f t="shared" si="21"/>
        <v>1.3255134030786573</v>
      </c>
      <c r="R356" s="19">
        <f t="shared" si="23"/>
        <v>37630</v>
      </c>
    </row>
    <row r="357" spans="1:18" ht="15.75" x14ac:dyDescent="0.2">
      <c r="A357" s="13" t="s">
        <v>12</v>
      </c>
      <c r="B357" s="13">
        <v>2022</v>
      </c>
      <c r="C357" s="13" t="s">
        <v>367</v>
      </c>
      <c r="D357" s="13">
        <v>4316428</v>
      </c>
      <c r="E357" s="21">
        <v>102</v>
      </c>
      <c r="F357" s="22">
        <v>25</v>
      </c>
      <c r="G357" s="11">
        <f t="shared" si="20"/>
        <v>0.24509803921568626</v>
      </c>
      <c r="H357" s="15">
        <f>'[1]4-Faixa etária BOVINOS'!C359</f>
        <v>340</v>
      </c>
      <c r="I357" s="15">
        <f>'[1]5-Faixa etária BUBALINOS'!C359</f>
        <v>0</v>
      </c>
      <c r="J357" s="22">
        <v>0</v>
      </c>
      <c r="K357" s="22">
        <v>0</v>
      </c>
      <c r="L357" s="16">
        <v>0</v>
      </c>
      <c r="M357" s="20">
        <v>64</v>
      </c>
      <c r="N357" s="20">
        <v>2</v>
      </c>
      <c r="O357" s="17">
        <v>66</v>
      </c>
      <c r="P357" s="18">
        <f t="shared" si="22"/>
        <v>64</v>
      </c>
      <c r="Q357" s="12">
        <f t="shared" si="21"/>
        <v>0.18823529411764706</v>
      </c>
      <c r="R357" s="19">
        <f t="shared" si="23"/>
        <v>66</v>
      </c>
    </row>
    <row r="358" spans="1:18" ht="15.75" x14ac:dyDescent="0.2">
      <c r="A358" s="13" t="s">
        <v>12</v>
      </c>
      <c r="B358" s="13">
        <v>2022</v>
      </c>
      <c r="C358" s="13" t="s">
        <v>368</v>
      </c>
      <c r="D358" s="13">
        <v>4316436</v>
      </c>
      <c r="E358" s="21">
        <v>124</v>
      </c>
      <c r="F358" s="22">
        <v>16</v>
      </c>
      <c r="G358" s="11">
        <f t="shared" si="20"/>
        <v>0.12903225806451613</v>
      </c>
      <c r="H358" s="15">
        <f>'[1]4-Faixa etária BOVINOS'!C360</f>
        <v>1089</v>
      </c>
      <c r="I358" s="15">
        <f>'[1]5-Faixa etária BUBALINOS'!C360</f>
        <v>0</v>
      </c>
      <c r="J358" s="22">
        <v>17</v>
      </c>
      <c r="K358" s="22">
        <v>0</v>
      </c>
      <c r="L358" s="16">
        <v>17</v>
      </c>
      <c r="M358" s="20">
        <v>139</v>
      </c>
      <c r="N358" s="20">
        <v>17</v>
      </c>
      <c r="O358" s="17">
        <v>156</v>
      </c>
      <c r="P358" s="18">
        <f t="shared" si="22"/>
        <v>156</v>
      </c>
      <c r="Q358" s="12">
        <f t="shared" si="21"/>
        <v>0.14325068870523416</v>
      </c>
      <c r="R358" s="19">
        <f t="shared" si="23"/>
        <v>173</v>
      </c>
    </row>
    <row r="359" spans="1:18" ht="15.75" x14ac:dyDescent="0.2">
      <c r="A359" s="13" t="s">
        <v>12</v>
      </c>
      <c r="B359" s="13">
        <v>2022</v>
      </c>
      <c r="C359" s="13" t="s">
        <v>369</v>
      </c>
      <c r="D359" s="13">
        <v>4316451</v>
      </c>
      <c r="E359" s="21">
        <v>88</v>
      </c>
      <c r="F359" s="22">
        <v>11</v>
      </c>
      <c r="G359" s="11">
        <f t="shared" si="20"/>
        <v>0.125</v>
      </c>
      <c r="H359" s="15">
        <f>'[1]4-Faixa etária BOVINOS'!C361</f>
        <v>709</v>
      </c>
      <c r="I359" s="15">
        <f>'[1]5-Faixa etária BUBALINOS'!C361</f>
        <v>0</v>
      </c>
      <c r="J359" s="22">
        <v>159</v>
      </c>
      <c r="K359" s="22">
        <v>0</v>
      </c>
      <c r="L359" s="16">
        <v>159</v>
      </c>
      <c r="M359" s="20">
        <v>26</v>
      </c>
      <c r="N359" s="20">
        <v>0</v>
      </c>
      <c r="O359" s="17">
        <v>26</v>
      </c>
      <c r="P359" s="18">
        <f t="shared" si="22"/>
        <v>185</v>
      </c>
      <c r="Q359" s="12">
        <f t="shared" si="21"/>
        <v>0.26093088857545838</v>
      </c>
      <c r="R359" s="19">
        <f t="shared" si="23"/>
        <v>185</v>
      </c>
    </row>
    <row r="360" spans="1:18" ht="15.75" x14ac:dyDescent="0.2">
      <c r="A360" s="13" t="s">
        <v>12</v>
      </c>
      <c r="B360" s="13">
        <v>2022</v>
      </c>
      <c r="C360" s="13" t="s">
        <v>370</v>
      </c>
      <c r="D360" s="13">
        <v>4316477</v>
      </c>
      <c r="E360" s="21">
        <v>223</v>
      </c>
      <c r="F360" s="22">
        <v>68</v>
      </c>
      <c r="G360" s="11">
        <f t="shared" si="20"/>
        <v>0.30493273542600896</v>
      </c>
      <c r="H360" s="15">
        <f>'[1]4-Faixa etária BOVINOS'!C362</f>
        <v>1406</v>
      </c>
      <c r="I360" s="15">
        <f>'[1]5-Faixa etária BUBALINOS'!C362</f>
        <v>1</v>
      </c>
      <c r="J360" s="22">
        <v>74</v>
      </c>
      <c r="K360" s="22">
        <v>0</v>
      </c>
      <c r="L360" s="16">
        <v>74</v>
      </c>
      <c r="M360" s="20">
        <v>289</v>
      </c>
      <c r="N360" s="20">
        <v>0</v>
      </c>
      <c r="O360" s="17">
        <v>289</v>
      </c>
      <c r="P360" s="18">
        <f t="shared" si="22"/>
        <v>363</v>
      </c>
      <c r="Q360" s="12">
        <f t="shared" si="21"/>
        <v>0.25799573560767591</v>
      </c>
      <c r="R360" s="19">
        <f t="shared" si="23"/>
        <v>363</v>
      </c>
    </row>
    <row r="361" spans="1:18" ht="15.75" x14ac:dyDescent="0.2">
      <c r="A361" s="13" t="s">
        <v>12</v>
      </c>
      <c r="B361" s="13">
        <v>2022</v>
      </c>
      <c r="C361" s="13" t="s">
        <v>371</v>
      </c>
      <c r="D361" s="13">
        <v>4316501</v>
      </c>
      <c r="E361" s="21">
        <v>185</v>
      </c>
      <c r="F361" s="22">
        <v>65</v>
      </c>
      <c r="G361" s="11">
        <f t="shared" si="20"/>
        <v>0.35135135135135137</v>
      </c>
      <c r="H361" s="15">
        <f>'[1]4-Faixa etária BOVINOS'!C363</f>
        <v>1143</v>
      </c>
      <c r="I361" s="15">
        <f>'[1]5-Faixa etária BUBALINOS'!C363</f>
        <v>0</v>
      </c>
      <c r="J361" s="22">
        <v>200</v>
      </c>
      <c r="K361" s="22">
        <v>0</v>
      </c>
      <c r="L361" s="16">
        <v>200</v>
      </c>
      <c r="M361" s="20">
        <v>60</v>
      </c>
      <c r="N361" s="20">
        <v>12</v>
      </c>
      <c r="O361" s="17">
        <v>72</v>
      </c>
      <c r="P361" s="18">
        <f t="shared" si="22"/>
        <v>260</v>
      </c>
      <c r="Q361" s="12">
        <f t="shared" si="21"/>
        <v>0.22747156605424321</v>
      </c>
      <c r="R361" s="19">
        <f t="shared" si="23"/>
        <v>272</v>
      </c>
    </row>
    <row r="362" spans="1:18" ht="15.75" x14ac:dyDescent="0.2">
      <c r="A362" s="13" t="s">
        <v>12</v>
      </c>
      <c r="B362" s="13">
        <v>2022</v>
      </c>
      <c r="C362" s="13" t="s">
        <v>372</v>
      </c>
      <c r="D362" s="13">
        <v>4316600</v>
      </c>
      <c r="E362" s="21">
        <v>476</v>
      </c>
      <c r="F362" s="22">
        <v>118</v>
      </c>
      <c r="G362" s="11">
        <f t="shared" si="20"/>
        <v>0.24789915966386555</v>
      </c>
      <c r="H362" s="15">
        <f>'[1]4-Faixa etária BOVINOS'!C364</f>
        <v>1994</v>
      </c>
      <c r="I362" s="15">
        <f>'[1]5-Faixa etária BUBALINOS'!C364</f>
        <v>1</v>
      </c>
      <c r="J362" s="22">
        <v>439</v>
      </c>
      <c r="K362" s="22">
        <v>0</v>
      </c>
      <c r="L362" s="16">
        <v>439</v>
      </c>
      <c r="M362" s="20">
        <v>32</v>
      </c>
      <c r="N362" s="20">
        <v>6</v>
      </c>
      <c r="O362" s="17">
        <v>38</v>
      </c>
      <c r="P362" s="18">
        <f t="shared" si="22"/>
        <v>471</v>
      </c>
      <c r="Q362" s="12">
        <f t="shared" si="21"/>
        <v>0.23609022556390977</v>
      </c>
      <c r="R362" s="19">
        <f t="shared" si="23"/>
        <v>477</v>
      </c>
    </row>
    <row r="363" spans="1:18" ht="15.75" x14ac:dyDescent="0.2">
      <c r="A363" s="13" t="s">
        <v>12</v>
      </c>
      <c r="B363" s="13">
        <v>2022</v>
      </c>
      <c r="C363" s="13" t="s">
        <v>373</v>
      </c>
      <c r="D363" s="13">
        <v>4316709</v>
      </c>
      <c r="E363" s="21">
        <v>128</v>
      </c>
      <c r="F363" s="22">
        <v>21</v>
      </c>
      <c r="G363" s="11">
        <f t="shared" si="20"/>
        <v>0.1640625</v>
      </c>
      <c r="H363" s="15">
        <f>'[1]4-Faixa etária BOVINOS'!C365</f>
        <v>1579</v>
      </c>
      <c r="I363" s="15">
        <f>'[1]5-Faixa etária BUBALINOS'!C365</f>
        <v>2</v>
      </c>
      <c r="J363" s="22">
        <v>194</v>
      </c>
      <c r="K363" s="22">
        <v>0</v>
      </c>
      <c r="L363" s="16">
        <v>194</v>
      </c>
      <c r="M363" s="20">
        <v>69</v>
      </c>
      <c r="N363" s="20">
        <v>4</v>
      </c>
      <c r="O363" s="17">
        <v>73</v>
      </c>
      <c r="P363" s="18">
        <f t="shared" si="22"/>
        <v>263</v>
      </c>
      <c r="Q363" s="12">
        <f t="shared" si="21"/>
        <v>0.16635041113219481</v>
      </c>
      <c r="R363" s="19">
        <f t="shared" si="23"/>
        <v>267</v>
      </c>
    </row>
    <row r="364" spans="1:18" ht="15.75" x14ac:dyDescent="0.2">
      <c r="A364" s="13" t="s">
        <v>12</v>
      </c>
      <c r="B364" s="13">
        <v>2022</v>
      </c>
      <c r="C364" s="13" t="s">
        <v>374</v>
      </c>
      <c r="D364" s="13">
        <v>4316733</v>
      </c>
      <c r="E364" s="21">
        <v>101</v>
      </c>
      <c r="F364" s="22">
        <v>28</v>
      </c>
      <c r="G364" s="11">
        <f t="shared" si="20"/>
        <v>0.27722772277227725</v>
      </c>
      <c r="H364" s="15">
        <f>'[1]4-Faixa etária BOVINOS'!C366</f>
        <v>445</v>
      </c>
      <c r="I364" s="15">
        <f>'[1]5-Faixa etária BUBALINOS'!C366</f>
        <v>0</v>
      </c>
      <c r="J364" s="22">
        <v>74</v>
      </c>
      <c r="K364" s="22">
        <v>0</v>
      </c>
      <c r="L364" s="16">
        <v>74</v>
      </c>
      <c r="M364" s="20">
        <v>41</v>
      </c>
      <c r="N364" s="20">
        <v>29</v>
      </c>
      <c r="O364" s="17">
        <v>70</v>
      </c>
      <c r="P364" s="18">
        <f t="shared" si="22"/>
        <v>115</v>
      </c>
      <c r="Q364" s="12">
        <f t="shared" si="21"/>
        <v>0.25842696629213485</v>
      </c>
      <c r="R364" s="19">
        <f t="shared" si="23"/>
        <v>144</v>
      </c>
    </row>
    <row r="365" spans="1:18" ht="15.75" x14ac:dyDescent="0.2">
      <c r="A365" s="13" t="s">
        <v>12</v>
      </c>
      <c r="B365" s="13">
        <v>2022</v>
      </c>
      <c r="C365" s="13" t="s">
        <v>375</v>
      </c>
      <c r="D365" s="13">
        <v>4316758</v>
      </c>
      <c r="E365" s="21">
        <v>227</v>
      </c>
      <c r="F365" s="22">
        <v>48</v>
      </c>
      <c r="G365" s="11">
        <f t="shared" si="20"/>
        <v>0.21145374449339208</v>
      </c>
      <c r="H365" s="15">
        <f>'[1]4-Faixa etária BOVINOS'!C367</f>
        <v>621</v>
      </c>
      <c r="I365" s="15">
        <f>'[1]5-Faixa etária BUBALINOS'!C367</f>
        <v>26</v>
      </c>
      <c r="J365" s="22">
        <v>105</v>
      </c>
      <c r="K365" s="22">
        <v>0</v>
      </c>
      <c r="L365" s="16">
        <v>105</v>
      </c>
      <c r="M365" s="20">
        <v>71</v>
      </c>
      <c r="N365" s="20">
        <v>12</v>
      </c>
      <c r="O365" s="17">
        <v>83</v>
      </c>
      <c r="P365" s="18">
        <f t="shared" si="22"/>
        <v>176</v>
      </c>
      <c r="Q365" s="12">
        <f t="shared" si="21"/>
        <v>0.27202472952086554</v>
      </c>
      <c r="R365" s="19">
        <f t="shared" si="23"/>
        <v>188</v>
      </c>
    </row>
    <row r="366" spans="1:18" ht="15.75" x14ac:dyDescent="0.2">
      <c r="A366" s="13" t="s">
        <v>12</v>
      </c>
      <c r="B366" s="13">
        <v>2022</v>
      </c>
      <c r="C366" s="13" t="s">
        <v>376</v>
      </c>
      <c r="D366" s="13">
        <v>4316808</v>
      </c>
      <c r="E366" s="21">
        <v>626</v>
      </c>
      <c r="F366" s="22">
        <v>183</v>
      </c>
      <c r="G366" s="11">
        <f t="shared" si="20"/>
        <v>0.29233226837060705</v>
      </c>
      <c r="H366" s="15">
        <f>'[1]4-Faixa etária BOVINOS'!C368</f>
        <v>2688</v>
      </c>
      <c r="I366" s="15">
        <f>'[1]5-Faixa etária BUBALINOS'!C368</f>
        <v>1</v>
      </c>
      <c r="J366" s="22">
        <v>478</v>
      </c>
      <c r="K366" s="22">
        <v>0</v>
      </c>
      <c r="L366" s="16">
        <v>478</v>
      </c>
      <c r="M366" s="20">
        <v>103</v>
      </c>
      <c r="N366" s="20">
        <v>6</v>
      </c>
      <c r="O366" s="17">
        <v>109</v>
      </c>
      <c r="P366" s="18">
        <f t="shared" si="22"/>
        <v>581</v>
      </c>
      <c r="Q366" s="12">
        <f t="shared" si="21"/>
        <v>0.21606545184083303</v>
      </c>
      <c r="R366" s="19">
        <f t="shared" si="23"/>
        <v>587</v>
      </c>
    </row>
    <row r="367" spans="1:18" ht="15.75" x14ac:dyDescent="0.2">
      <c r="A367" s="13" t="s">
        <v>12</v>
      </c>
      <c r="B367" s="13">
        <v>2022</v>
      </c>
      <c r="C367" s="13" t="s">
        <v>377</v>
      </c>
      <c r="D367" s="13">
        <v>4316972</v>
      </c>
      <c r="E367" s="21">
        <v>263</v>
      </c>
      <c r="F367" s="22">
        <v>185</v>
      </c>
      <c r="G367" s="11">
        <f t="shared" si="20"/>
        <v>0.70342205323193918</v>
      </c>
      <c r="H367" s="15">
        <f>'[1]4-Faixa etária BOVINOS'!C369</f>
        <v>4311</v>
      </c>
      <c r="I367" s="15">
        <f>'[1]5-Faixa etária BUBALINOS'!C369</f>
        <v>0</v>
      </c>
      <c r="J367" s="22">
        <v>4349</v>
      </c>
      <c r="K367" s="22">
        <v>0</v>
      </c>
      <c r="L367" s="16">
        <v>4349</v>
      </c>
      <c r="M367" s="20">
        <v>20</v>
      </c>
      <c r="N367" s="20">
        <v>0</v>
      </c>
      <c r="O367" s="17">
        <v>20</v>
      </c>
      <c r="P367" s="18">
        <f t="shared" si="22"/>
        <v>4369</v>
      </c>
      <c r="Q367" s="12">
        <f t="shared" si="21"/>
        <v>1.0134539549988402</v>
      </c>
      <c r="R367" s="19">
        <f t="shared" si="23"/>
        <v>4369</v>
      </c>
    </row>
    <row r="368" spans="1:18" ht="15.75" x14ac:dyDescent="0.2">
      <c r="A368" s="13" t="s">
        <v>12</v>
      </c>
      <c r="B368" s="13">
        <v>2022</v>
      </c>
      <c r="C368" s="13" t="s">
        <v>378</v>
      </c>
      <c r="D368" s="13">
        <v>4316907</v>
      </c>
      <c r="E368" s="21">
        <v>903</v>
      </c>
      <c r="F368" s="22">
        <v>552</v>
      </c>
      <c r="G368" s="11">
        <f t="shared" si="20"/>
        <v>0.61129568106312293</v>
      </c>
      <c r="H368" s="15">
        <f>'[1]4-Faixa etária BOVINOS'!C370</f>
        <v>9091</v>
      </c>
      <c r="I368" s="15">
        <f>'[1]5-Faixa etária BUBALINOS'!C370</f>
        <v>72</v>
      </c>
      <c r="J368" s="22">
        <v>8002</v>
      </c>
      <c r="K368" s="22">
        <v>2</v>
      </c>
      <c r="L368" s="16">
        <v>8004</v>
      </c>
      <c r="M368" s="20">
        <v>104</v>
      </c>
      <c r="N368" s="20">
        <v>73</v>
      </c>
      <c r="O368" s="17">
        <v>177</v>
      </c>
      <c r="P368" s="18">
        <f t="shared" si="22"/>
        <v>8108</v>
      </c>
      <c r="Q368" s="12">
        <f t="shared" si="21"/>
        <v>0.88486303612354034</v>
      </c>
      <c r="R368" s="19">
        <f t="shared" si="23"/>
        <v>8181</v>
      </c>
    </row>
    <row r="369" spans="1:18" ht="15.75" x14ac:dyDescent="0.2">
      <c r="A369" s="13" t="s">
        <v>12</v>
      </c>
      <c r="B369" s="13">
        <v>2022</v>
      </c>
      <c r="C369" s="13" t="s">
        <v>379</v>
      </c>
      <c r="D369" s="13">
        <v>4316956</v>
      </c>
      <c r="E369" s="21">
        <v>157</v>
      </c>
      <c r="F369" s="22">
        <v>32</v>
      </c>
      <c r="G369" s="11">
        <f t="shared" si="20"/>
        <v>0.20382165605095542</v>
      </c>
      <c r="H369" s="15">
        <f>'[1]4-Faixa etária BOVINOS'!C371</f>
        <v>456</v>
      </c>
      <c r="I369" s="15">
        <f>'[1]5-Faixa etária BUBALINOS'!C371</f>
        <v>34</v>
      </c>
      <c r="J369" s="22">
        <v>67</v>
      </c>
      <c r="K369" s="22">
        <v>12</v>
      </c>
      <c r="L369" s="16">
        <v>79</v>
      </c>
      <c r="M369" s="20">
        <v>3</v>
      </c>
      <c r="N369" s="20">
        <v>0</v>
      </c>
      <c r="O369" s="17">
        <v>3</v>
      </c>
      <c r="P369" s="18">
        <f t="shared" si="22"/>
        <v>82</v>
      </c>
      <c r="Q369" s="12">
        <f t="shared" si="21"/>
        <v>0.16734693877551021</v>
      </c>
      <c r="R369" s="19">
        <f t="shared" si="23"/>
        <v>82</v>
      </c>
    </row>
    <row r="370" spans="1:18" ht="15.75" x14ac:dyDescent="0.2">
      <c r="A370" s="13" t="s">
        <v>12</v>
      </c>
      <c r="B370" s="13">
        <v>2022</v>
      </c>
      <c r="C370" s="13" t="s">
        <v>380</v>
      </c>
      <c r="D370" s="13">
        <v>4317202</v>
      </c>
      <c r="E370" s="21">
        <v>719</v>
      </c>
      <c r="F370" s="22">
        <v>197</v>
      </c>
      <c r="G370" s="11">
        <f t="shared" si="20"/>
        <v>0.27399165507649514</v>
      </c>
      <c r="H370" s="15">
        <f>'[1]4-Faixa etária BOVINOS'!C372</f>
        <v>3005</v>
      </c>
      <c r="I370" s="15">
        <f>'[1]5-Faixa etária BUBALINOS'!C372</f>
        <v>16</v>
      </c>
      <c r="J370" s="22">
        <v>549</v>
      </c>
      <c r="K370" s="22">
        <v>0</v>
      </c>
      <c r="L370" s="16">
        <v>549</v>
      </c>
      <c r="M370" s="20">
        <v>204</v>
      </c>
      <c r="N370" s="20">
        <v>52</v>
      </c>
      <c r="O370" s="17">
        <v>256</v>
      </c>
      <c r="P370" s="18">
        <f t="shared" si="22"/>
        <v>753</v>
      </c>
      <c r="Q370" s="12">
        <f t="shared" si="21"/>
        <v>0.24925521350546176</v>
      </c>
      <c r="R370" s="19">
        <f t="shared" si="23"/>
        <v>805</v>
      </c>
    </row>
    <row r="371" spans="1:18" ht="15.75" x14ac:dyDescent="0.2">
      <c r="A371" s="13" t="s">
        <v>12</v>
      </c>
      <c r="B371" s="13">
        <v>2022</v>
      </c>
      <c r="C371" s="13" t="s">
        <v>381</v>
      </c>
      <c r="D371" s="13">
        <v>4317251</v>
      </c>
      <c r="E371" s="21">
        <v>55</v>
      </c>
      <c r="F371" s="22">
        <v>14</v>
      </c>
      <c r="G371" s="11">
        <f t="shared" si="20"/>
        <v>0.25454545454545452</v>
      </c>
      <c r="H371" s="15">
        <f>'[1]4-Faixa etária BOVINOS'!C373</f>
        <v>122</v>
      </c>
      <c r="I371" s="15">
        <f>'[1]5-Faixa etária BUBALINOS'!C373</f>
        <v>0</v>
      </c>
      <c r="J371" s="22">
        <v>31</v>
      </c>
      <c r="K371" s="22">
        <v>0</v>
      </c>
      <c r="L371" s="16">
        <v>31</v>
      </c>
      <c r="M371" s="20">
        <v>1</v>
      </c>
      <c r="N371" s="20">
        <v>1</v>
      </c>
      <c r="O371" s="17">
        <v>2</v>
      </c>
      <c r="P371" s="18">
        <f t="shared" si="22"/>
        <v>32</v>
      </c>
      <c r="Q371" s="12">
        <f t="shared" si="21"/>
        <v>0.26229508196721313</v>
      </c>
      <c r="R371" s="19">
        <f t="shared" si="23"/>
        <v>33</v>
      </c>
    </row>
    <row r="372" spans="1:18" ht="15.75" x14ac:dyDescent="0.2">
      <c r="A372" s="13" t="s">
        <v>12</v>
      </c>
      <c r="B372" s="13">
        <v>2022</v>
      </c>
      <c r="C372" s="13" t="s">
        <v>382</v>
      </c>
      <c r="D372" s="13">
        <v>4317301</v>
      </c>
      <c r="E372" s="21">
        <v>766</v>
      </c>
      <c r="F372" s="22">
        <v>449</v>
      </c>
      <c r="G372" s="11">
        <f t="shared" si="20"/>
        <v>0.58616187989556134</v>
      </c>
      <c r="H372" s="15">
        <f>'[1]4-Faixa etária BOVINOS'!C374</f>
        <v>21455</v>
      </c>
      <c r="I372" s="15">
        <f>'[1]5-Faixa etária BUBALINOS'!C374</f>
        <v>21</v>
      </c>
      <c r="J372" s="22">
        <v>16858</v>
      </c>
      <c r="K372" s="22">
        <v>0</v>
      </c>
      <c r="L372" s="16">
        <v>16858</v>
      </c>
      <c r="M372" s="20">
        <v>66</v>
      </c>
      <c r="N372" s="20">
        <v>51</v>
      </c>
      <c r="O372" s="17">
        <v>117</v>
      </c>
      <c r="P372" s="18">
        <f t="shared" si="22"/>
        <v>16924</v>
      </c>
      <c r="Q372" s="12">
        <f t="shared" si="21"/>
        <v>0.78804246600856775</v>
      </c>
      <c r="R372" s="19">
        <f t="shared" si="23"/>
        <v>16975</v>
      </c>
    </row>
    <row r="373" spans="1:18" ht="15.75" x14ac:dyDescent="0.2">
      <c r="A373" s="13" t="s">
        <v>12</v>
      </c>
      <c r="B373" s="13">
        <v>2022</v>
      </c>
      <c r="C373" s="13" t="s">
        <v>383</v>
      </c>
      <c r="D373" s="13">
        <v>4317004</v>
      </c>
      <c r="E373" s="21">
        <v>953</v>
      </c>
      <c r="F373" s="22">
        <v>785</v>
      </c>
      <c r="G373" s="11">
        <f t="shared" si="20"/>
        <v>0.82371458551941235</v>
      </c>
      <c r="H373" s="15">
        <f>'[1]4-Faixa etária BOVINOS'!C375</f>
        <v>6327</v>
      </c>
      <c r="I373" s="15">
        <f>'[1]5-Faixa etária BUBALINOS'!C375</f>
        <v>6</v>
      </c>
      <c r="J373" s="22">
        <v>6407</v>
      </c>
      <c r="K373" s="22">
        <v>3</v>
      </c>
      <c r="L373" s="16">
        <v>6410</v>
      </c>
      <c r="M373" s="20">
        <v>0</v>
      </c>
      <c r="N373" s="20">
        <v>1</v>
      </c>
      <c r="O373" s="17">
        <v>1</v>
      </c>
      <c r="P373" s="18">
        <f t="shared" si="22"/>
        <v>6410</v>
      </c>
      <c r="Q373" s="12">
        <f t="shared" si="21"/>
        <v>1.0121585346597188</v>
      </c>
      <c r="R373" s="19">
        <f t="shared" si="23"/>
        <v>6411</v>
      </c>
    </row>
    <row r="374" spans="1:18" ht="15.75" x14ac:dyDescent="0.2">
      <c r="A374" s="13" t="s">
        <v>12</v>
      </c>
      <c r="B374" s="13">
        <v>2022</v>
      </c>
      <c r="C374" s="13" t="s">
        <v>384</v>
      </c>
      <c r="D374" s="13">
        <v>4317103</v>
      </c>
      <c r="E374" s="21">
        <v>1434</v>
      </c>
      <c r="F374" s="22">
        <v>952</v>
      </c>
      <c r="G374" s="11">
        <f t="shared" si="20"/>
        <v>0.66387726638772659</v>
      </c>
      <c r="H374" s="15">
        <f>'[1]4-Faixa etária BOVINOS'!C376</f>
        <v>48858</v>
      </c>
      <c r="I374" s="15">
        <f>'[1]5-Faixa etária BUBALINOS'!C376</f>
        <v>218</v>
      </c>
      <c r="J374" s="22">
        <v>40630</v>
      </c>
      <c r="K374" s="22">
        <v>20</v>
      </c>
      <c r="L374" s="16">
        <v>40650</v>
      </c>
      <c r="M374" s="20">
        <v>611</v>
      </c>
      <c r="N374" s="20">
        <v>146</v>
      </c>
      <c r="O374" s="17">
        <v>757</v>
      </c>
      <c r="P374" s="18">
        <f t="shared" si="22"/>
        <v>41261</v>
      </c>
      <c r="Q374" s="12">
        <f t="shared" si="21"/>
        <v>0.84075719292525875</v>
      </c>
      <c r="R374" s="19">
        <f t="shared" si="23"/>
        <v>41407</v>
      </c>
    </row>
    <row r="375" spans="1:18" ht="15.75" x14ac:dyDescent="0.2">
      <c r="A375" s="13" t="s">
        <v>12</v>
      </c>
      <c r="B375" s="13">
        <v>2022</v>
      </c>
      <c r="C375" s="13" t="s">
        <v>385</v>
      </c>
      <c r="D375" s="13">
        <v>4317400</v>
      </c>
      <c r="E375" s="21">
        <v>1196</v>
      </c>
      <c r="F375" s="22">
        <v>916</v>
      </c>
      <c r="G375" s="11">
        <f t="shared" si="20"/>
        <v>0.76588628762541811</v>
      </c>
      <c r="H375" s="15">
        <f>'[1]4-Faixa etária BOVINOS'!C377</f>
        <v>19956</v>
      </c>
      <c r="I375" s="15">
        <f>'[1]5-Faixa etária BUBALINOS'!C377</f>
        <v>51</v>
      </c>
      <c r="J375" s="22">
        <v>21368</v>
      </c>
      <c r="K375" s="22">
        <v>4</v>
      </c>
      <c r="L375" s="16">
        <v>21372</v>
      </c>
      <c r="M375" s="20">
        <v>44</v>
      </c>
      <c r="N375" s="20">
        <v>5</v>
      </c>
      <c r="O375" s="17">
        <v>49</v>
      </c>
      <c r="P375" s="18">
        <f t="shared" si="22"/>
        <v>21416</v>
      </c>
      <c r="Q375" s="12">
        <f t="shared" si="21"/>
        <v>1.0704253511271056</v>
      </c>
      <c r="R375" s="19">
        <f t="shared" si="23"/>
        <v>21421</v>
      </c>
    </row>
    <row r="376" spans="1:18" ht="15.75" x14ac:dyDescent="0.2">
      <c r="A376" s="13" t="s">
        <v>12</v>
      </c>
      <c r="B376" s="13">
        <v>2022</v>
      </c>
      <c r="C376" s="13" t="s">
        <v>386</v>
      </c>
      <c r="D376" s="13">
        <v>4317509</v>
      </c>
      <c r="E376" s="21">
        <v>542</v>
      </c>
      <c r="F376" s="22">
        <v>107</v>
      </c>
      <c r="G376" s="11">
        <f t="shared" si="20"/>
        <v>0.19741697416974169</v>
      </c>
      <c r="H376" s="15">
        <f>'[1]4-Faixa etária BOVINOS'!C378</f>
        <v>1853</v>
      </c>
      <c r="I376" s="15">
        <f>'[1]5-Faixa etária BUBALINOS'!C378</f>
        <v>10</v>
      </c>
      <c r="J376" s="22">
        <v>287</v>
      </c>
      <c r="K376" s="22">
        <v>0</v>
      </c>
      <c r="L376" s="16">
        <v>287</v>
      </c>
      <c r="M376" s="20">
        <v>201</v>
      </c>
      <c r="N376" s="20">
        <v>11</v>
      </c>
      <c r="O376" s="17">
        <v>212</v>
      </c>
      <c r="P376" s="18">
        <f t="shared" si="22"/>
        <v>488</v>
      </c>
      <c r="Q376" s="12">
        <f t="shared" si="21"/>
        <v>0.26194310252281267</v>
      </c>
      <c r="R376" s="19">
        <f t="shared" si="23"/>
        <v>499</v>
      </c>
    </row>
    <row r="377" spans="1:18" ht="15.75" x14ac:dyDescent="0.2">
      <c r="A377" s="13" t="s">
        <v>12</v>
      </c>
      <c r="B377" s="13">
        <v>2022</v>
      </c>
      <c r="C377" s="13" t="s">
        <v>387</v>
      </c>
      <c r="D377" s="13">
        <v>4317608</v>
      </c>
      <c r="E377" s="21">
        <v>939</v>
      </c>
      <c r="F377" s="22">
        <v>322</v>
      </c>
      <c r="G377" s="11">
        <f t="shared" si="20"/>
        <v>0.34291799787007454</v>
      </c>
      <c r="H377" s="15">
        <f>'[1]4-Faixa etária BOVINOS'!C379</f>
        <v>5331</v>
      </c>
      <c r="I377" s="15">
        <f>'[1]5-Faixa etária BUBALINOS'!C379</f>
        <v>227</v>
      </c>
      <c r="J377" s="22">
        <v>3802</v>
      </c>
      <c r="K377" s="22">
        <v>0</v>
      </c>
      <c r="L377" s="16">
        <v>3802</v>
      </c>
      <c r="M377" s="20">
        <v>20</v>
      </c>
      <c r="N377" s="20">
        <v>10</v>
      </c>
      <c r="O377" s="17">
        <v>30</v>
      </c>
      <c r="P377" s="18">
        <f t="shared" si="22"/>
        <v>3822</v>
      </c>
      <c r="Q377" s="12">
        <f t="shared" si="21"/>
        <v>0.68765743073047858</v>
      </c>
      <c r="R377" s="19">
        <f t="shared" si="23"/>
        <v>3832</v>
      </c>
    </row>
    <row r="378" spans="1:18" ht="15.75" x14ac:dyDescent="0.2">
      <c r="A378" s="13" t="s">
        <v>12</v>
      </c>
      <c r="B378" s="13">
        <v>2022</v>
      </c>
      <c r="C378" s="13" t="s">
        <v>388</v>
      </c>
      <c r="D378" s="13">
        <v>4317707</v>
      </c>
      <c r="E378" s="21">
        <v>703</v>
      </c>
      <c r="F378" s="22">
        <v>418</v>
      </c>
      <c r="G378" s="11">
        <f t="shared" si="20"/>
        <v>0.59459459459459463</v>
      </c>
      <c r="H378" s="15">
        <f>'[1]4-Faixa etária BOVINOS'!C380</f>
        <v>11723</v>
      </c>
      <c r="I378" s="15">
        <f>'[1]5-Faixa etária BUBALINOS'!C380</f>
        <v>58</v>
      </c>
      <c r="J378" s="22">
        <v>8616</v>
      </c>
      <c r="K378" s="22">
        <v>12</v>
      </c>
      <c r="L378" s="16">
        <v>8628</v>
      </c>
      <c r="M378" s="20">
        <v>82</v>
      </c>
      <c r="N378" s="20">
        <v>0</v>
      </c>
      <c r="O378" s="17">
        <v>82</v>
      </c>
      <c r="P378" s="18">
        <f t="shared" si="22"/>
        <v>8710</v>
      </c>
      <c r="Q378" s="12">
        <f t="shared" si="21"/>
        <v>0.73932603344368053</v>
      </c>
      <c r="R378" s="19">
        <f t="shared" si="23"/>
        <v>8710</v>
      </c>
    </row>
    <row r="379" spans="1:18" ht="15.75" x14ac:dyDescent="0.2">
      <c r="A379" s="13" t="s">
        <v>12</v>
      </c>
      <c r="B379" s="13">
        <v>2022</v>
      </c>
      <c r="C379" s="13" t="s">
        <v>389</v>
      </c>
      <c r="D379" s="13">
        <v>4317558</v>
      </c>
      <c r="E379" s="21">
        <v>123</v>
      </c>
      <c r="F379" s="22">
        <v>51</v>
      </c>
      <c r="G379" s="11">
        <f t="shared" si="20"/>
        <v>0.41463414634146339</v>
      </c>
      <c r="H379" s="15">
        <f>'[1]4-Faixa etária BOVINOS'!C381</f>
        <v>641</v>
      </c>
      <c r="I379" s="15">
        <f>'[1]5-Faixa etária BUBALINOS'!C381</f>
        <v>0</v>
      </c>
      <c r="J379" s="22">
        <v>176</v>
      </c>
      <c r="K379" s="22">
        <v>0</v>
      </c>
      <c r="L379" s="16">
        <v>176</v>
      </c>
      <c r="M379" s="20">
        <v>30</v>
      </c>
      <c r="N379" s="20">
        <v>118</v>
      </c>
      <c r="O379" s="17">
        <v>148</v>
      </c>
      <c r="P379" s="18">
        <f t="shared" si="22"/>
        <v>206</v>
      </c>
      <c r="Q379" s="12">
        <f t="shared" si="21"/>
        <v>0.32137285491419659</v>
      </c>
      <c r="R379" s="19">
        <f t="shared" si="23"/>
        <v>324</v>
      </c>
    </row>
    <row r="380" spans="1:18" ht="15.75" x14ac:dyDescent="0.2">
      <c r="A380" s="13" t="s">
        <v>12</v>
      </c>
      <c r="B380" s="13">
        <v>2022</v>
      </c>
      <c r="C380" s="13" t="s">
        <v>390</v>
      </c>
      <c r="D380" s="13">
        <v>4317756</v>
      </c>
      <c r="E380" s="21">
        <v>103</v>
      </c>
      <c r="F380" s="22">
        <v>25</v>
      </c>
      <c r="G380" s="11">
        <f t="shared" si="20"/>
        <v>0.24271844660194175</v>
      </c>
      <c r="H380" s="15">
        <f>'[1]4-Faixa etária BOVINOS'!C382</f>
        <v>417</v>
      </c>
      <c r="I380" s="15">
        <f>'[1]5-Faixa etária BUBALINOS'!C382</f>
        <v>0</v>
      </c>
      <c r="J380" s="22">
        <v>56</v>
      </c>
      <c r="K380" s="22">
        <v>0</v>
      </c>
      <c r="L380" s="16">
        <v>56</v>
      </c>
      <c r="M380" s="20">
        <v>11</v>
      </c>
      <c r="N380" s="20">
        <v>2</v>
      </c>
      <c r="O380" s="17">
        <v>13</v>
      </c>
      <c r="P380" s="18">
        <f t="shared" si="22"/>
        <v>67</v>
      </c>
      <c r="Q380" s="12">
        <f t="shared" si="21"/>
        <v>0.16067146282973621</v>
      </c>
      <c r="R380" s="19">
        <f t="shared" si="23"/>
        <v>69</v>
      </c>
    </row>
    <row r="381" spans="1:18" ht="15.75" x14ac:dyDescent="0.2">
      <c r="A381" s="13" t="s">
        <v>12</v>
      </c>
      <c r="B381" s="13">
        <v>2022</v>
      </c>
      <c r="C381" s="13" t="s">
        <v>391</v>
      </c>
      <c r="D381" s="13">
        <v>4317806</v>
      </c>
      <c r="E381" s="21">
        <v>165</v>
      </c>
      <c r="F381" s="22">
        <v>27</v>
      </c>
      <c r="G381" s="11">
        <f t="shared" si="20"/>
        <v>0.16363636363636364</v>
      </c>
      <c r="H381" s="15">
        <f>'[1]4-Faixa etária BOVINOS'!C383</f>
        <v>1293</v>
      </c>
      <c r="I381" s="15">
        <f>'[1]5-Faixa etária BUBALINOS'!C383</f>
        <v>1</v>
      </c>
      <c r="J381" s="22">
        <v>100</v>
      </c>
      <c r="K381" s="22">
        <v>0</v>
      </c>
      <c r="L381" s="16">
        <v>100</v>
      </c>
      <c r="M381" s="20">
        <v>27</v>
      </c>
      <c r="N381" s="20">
        <v>0</v>
      </c>
      <c r="O381" s="17">
        <v>27</v>
      </c>
      <c r="P381" s="18">
        <f t="shared" si="22"/>
        <v>127</v>
      </c>
      <c r="Q381" s="12">
        <f t="shared" si="21"/>
        <v>9.8145285935085008E-2</v>
      </c>
      <c r="R381" s="19">
        <f t="shared" si="23"/>
        <v>127</v>
      </c>
    </row>
    <row r="382" spans="1:18" ht="15.75" x14ac:dyDescent="0.2">
      <c r="A382" s="13" t="s">
        <v>12</v>
      </c>
      <c r="B382" s="13">
        <v>2022</v>
      </c>
      <c r="C382" s="13" t="s">
        <v>392</v>
      </c>
      <c r="D382" s="13">
        <v>4317905</v>
      </c>
      <c r="E382" s="21">
        <v>1106</v>
      </c>
      <c r="F382" s="22">
        <v>344</v>
      </c>
      <c r="G382" s="11">
        <f t="shared" si="20"/>
        <v>0.31103074141048825</v>
      </c>
      <c r="H382" s="15">
        <f>'[1]4-Faixa etária BOVINOS'!C384</f>
        <v>6501</v>
      </c>
      <c r="I382" s="15">
        <f>'[1]5-Faixa etária BUBALINOS'!C384</f>
        <v>11</v>
      </c>
      <c r="J382" s="22">
        <v>1532</v>
      </c>
      <c r="K382" s="22">
        <v>0</v>
      </c>
      <c r="L382" s="16">
        <v>1532</v>
      </c>
      <c r="M382" s="20">
        <v>233</v>
      </c>
      <c r="N382" s="20">
        <v>44</v>
      </c>
      <c r="O382" s="17">
        <v>277</v>
      </c>
      <c r="P382" s="18">
        <f t="shared" si="22"/>
        <v>1765</v>
      </c>
      <c r="Q382" s="12">
        <f t="shared" si="21"/>
        <v>0.27103808353808356</v>
      </c>
      <c r="R382" s="19">
        <f t="shared" si="23"/>
        <v>1809</v>
      </c>
    </row>
    <row r="383" spans="1:18" ht="15.75" x14ac:dyDescent="0.2">
      <c r="A383" s="13" t="s">
        <v>12</v>
      </c>
      <c r="B383" s="13">
        <v>2022</v>
      </c>
      <c r="C383" s="13" t="s">
        <v>393</v>
      </c>
      <c r="D383" s="13">
        <v>4317954</v>
      </c>
      <c r="E383" s="21">
        <v>167</v>
      </c>
      <c r="F383" s="22">
        <v>37</v>
      </c>
      <c r="G383" s="11">
        <f t="shared" si="20"/>
        <v>0.22155688622754491</v>
      </c>
      <c r="H383" s="15">
        <f>'[1]4-Faixa etária BOVINOS'!C385</f>
        <v>933</v>
      </c>
      <c r="I383" s="15">
        <f>'[1]5-Faixa etária BUBALINOS'!C385</f>
        <v>0</v>
      </c>
      <c r="J383" s="22">
        <v>192</v>
      </c>
      <c r="K383" s="22">
        <v>0</v>
      </c>
      <c r="L383" s="16">
        <v>192</v>
      </c>
      <c r="M383" s="20">
        <v>9</v>
      </c>
      <c r="N383" s="20">
        <v>77</v>
      </c>
      <c r="O383" s="17">
        <v>86</v>
      </c>
      <c r="P383" s="18">
        <f t="shared" si="22"/>
        <v>201</v>
      </c>
      <c r="Q383" s="12">
        <f t="shared" si="21"/>
        <v>0.21543408360128619</v>
      </c>
      <c r="R383" s="19">
        <f t="shared" si="23"/>
        <v>278</v>
      </c>
    </row>
    <row r="384" spans="1:18" ht="15.75" x14ac:dyDescent="0.2">
      <c r="A384" s="13" t="s">
        <v>12</v>
      </c>
      <c r="B384" s="13">
        <v>2022</v>
      </c>
      <c r="C384" s="13" t="s">
        <v>394</v>
      </c>
      <c r="D384" s="13">
        <v>4318002</v>
      </c>
      <c r="E384" s="21">
        <v>485</v>
      </c>
      <c r="F384" s="22">
        <v>227</v>
      </c>
      <c r="G384" s="11">
        <f t="shared" si="20"/>
        <v>0.46804123711340206</v>
      </c>
      <c r="H384" s="15">
        <f>'[1]4-Faixa etária BOVINOS'!C386</f>
        <v>14264</v>
      </c>
      <c r="I384" s="15">
        <f>'[1]5-Faixa etária BUBALINOS'!C386</f>
        <v>151</v>
      </c>
      <c r="J384" s="22">
        <v>10814</v>
      </c>
      <c r="K384" s="22">
        <v>61</v>
      </c>
      <c r="L384" s="16">
        <v>10875</v>
      </c>
      <c r="M384" s="20">
        <v>0</v>
      </c>
      <c r="N384" s="20">
        <v>0</v>
      </c>
      <c r="O384" s="17">
        <v>0</v>
      </c>
      <c r="P384" s="18">
        <f t="shared" si="22"/>
        <v>10875</v>
      </c>
      <c r="Q384" s="12">
        <f t="shared" si="21"/>
        <v>0.75442247658688866</v>
      </c>
      <c r="R384" s="19">
        <f t="shared" si="23"/>
        <v>10875</v>
      </c>
    </row>
    <row r="385" spans="1:18" ht="15.75" x14ac:dyDescent="0.2">
      <c r="A385" s="13" t="s">
        <v>12</v>
      </c>
      <c r="B385" s="13">
        <v>2022</v>
      </c>
      <c r="C385" s="13" t="s">
        <v>395</v>
      </c>
      <c r="D385" s="13">
        <v>4318051</v>
      </c>
      <c r="E385" s="21">
        <v>95</v>
      </c>
      <c r="F385" s="22">
        <v>40</v>
      </c>
      <c r="G385" s="11">
        <f t="shared" si="20"/>
        <v>0.42105263157894735</v>
      </c>
      <c r="H385" s="15">
        <f>'[1]4-Faixa etária BOVINOS'!C387</f>
        <v>641</v>
      </c>
      <c r="I385" s="15">
        <f>'[1]5-Faixa etária BUBALINOS'!C387</f>
        <v>1</v>
      </c>
      <c r="J385" s="22">
        <v>123</v>
      </c>
      <c r="K385" s="22">
        <v>0</v>
      </c>
      <c r="L385" s="16">
        <v>123</v>
      </c>
      <c r="M385" s="20">
        <v>52</v>
      </c>
      <c r="N385" s="20">
        <v>43</v>
      </c>
      <c r="O385" s="17">
        <v>95</v>
      </c>
      <c r="P385" s="18">
        <f t="shared" si="22"/>
        <v>175</v>
      </c>
      <c r="Q385" s="12">
        <f t="shared" si="21"/>
        <v>0.27258566978193144</v>
      </c>
      <c r="R385" s="19">
        <f t="shared" si="23"/>
        <v>218</v>
      </c>
    </row>
    <row r="386" spans="1:18" ht="15.75" x14ac:dyDescent="0.2">
      <c r="A386" s="13" t="s">
        <v>12</v>
      </c>
      <c r="B386" s="13">
        <v>2022</v>
      </c>
      <c r="C386" s="13" t="s">
        <v>396</v>
      </c>
      <c r="D386" s="13">
        <v>4318101</v>
      </c>
      <c r="E386" s="21">
        <v>1296</v>
      </c>
      <c r="F386" s="22">
        <v>977</v>
      </c>
      <c r="G386" s="11">
        <f t="shared" ref="G386:G449" si="24">IFERROR(F386/E386,0)</f>
        <v>0.75385802469135799</v>
      </c>
      <c r="H386" s="15">
        <f>'[1]4-Faixa etária BOVINOS'!C388</f>
        <v>16328</v>
      </c>
      <c r="I386" s="15">
        <f>'[1]5-Faixa etária BUBALINOS'!C388</f>
        <v>88</v>
      </c>
      <c r="J386" s="22">
        <v>16005</v>
      </c>
      <c r="K386" s="22">
        <v>6</v>
      </c>
      <c r="L386" s="16">
        <v>16011</v>
      </c>
      <c r="M386" s="20">
        <v>51</v>
      </c>
      <c r="N386" s="20">
        <v>0</v>
      </c>
      <c r="O386" s="17">
        <v>51</v>
      </c>
      <c r="P386" s="18">
        <f t="shared" si="22"/>
        <v>16062</v>
      </c>
      <c r="Q386" s="12">
        <f t="shared" ref="Q386:Q449" si="25">IFERROR(P386/SUM(H386:I386),0)</f>
        <v>0.97843567251461994</v>
      </c>
      <c r="R386" s="19">
        <f t="shared" si="23"/>
        <v>16062</v>
      </c>
    </row>
    <row r="387" spans="1:18" ht="15.75" x14ac:dyDescent="0.2">
      <c r="A387" s="13" t="s">
        <v>12</v>
      </c>
      <c r="B387" s="13">
        <v>2022</v>
      </c>
      <c r="C387" s="13" t="s">
        <v>397</v>
      </c>
      <c r="D387" s="13">
        <v>4318200</v>
      </c>
      <c r="E387" s="21">
        <v>1014</v>
      </c>
      <c r="F387" s="22">
        <v>785</v>
      </c>
      <c r="G387" s="11">
        <f t="shared" si="24"/>
        <v>0.7741617357001972</v>
      </c>
      <c r="H387" s="15">
        <f>'[1]4-Faixa etária BOVINOS'!C389</f>
        <v>12618</v>
      </c>
      <c r="I387" s="15">
        <f>'[1]5-Faixa etária BUBALINOS'!C389</f>
        <v>24</v>
      </c>
      <c r="J387" s="22">
        <v>12040</v>
      </c>
      <c r="K387" s="22">
        <v>1</v>
      </c>
      <c r="L387" s="16">
        <v>12041</v>
      </c>
      <c r="M387" s="20">
        <v>553</v>
      </c>
      <c r="N387" s="20">
        <v>175</v>
      </c>
      <c r="O387" s="17">
        <v>728</v>
      </c>
      <c r="P387" s="18">
        <f t="shared" ref="P387:P450" si="26">SUM(M387+L387)</f>
        <v>12594</v>
      </c>
      <c r="Q387" s="12">
        <f t="shared" si="25"/>
        <v>0.99620313241575698</v>
      </c>
      <c r="R387" s="19">
        <f t="shared" ref="R387:R450" si="27">SUM(L387+O387)</f>
        <v>12769</v>
      </c>
    </row>
    <row r="388" spans="1:18" ht="15.75" x14ac:dyDescent="0.2">
      <c r="A388" s="13" t="s">
        <v>12</v>
      </c>
      <c r="B388" s="13">
        <v>2022</v>
      </c>
      <c r="C388" s="13" t="s">
        <v>398</v>
      </c>
      <c r="D388" s="13">
        <v>4318309</v>
      </c>
      <c r="E388" s="21">
        <v>1011</v>
      </c>
      <c r="F388" s="22">
        <v>988</v>
      </c>
      <c r="G388" s="11">
        <f t="shared" si="24"/>
        <v>0.97725024727992083</v>
      </c>
      <c r="H388" s="15">
        <f>'[1]4-Faixa etária BOVINOS'!C390</f>
        <v>22901</v>
      </c>
      <c r="I388" s="15">
        <f>'[1]5-Faixa etária BUBALINOS'!C390</f>
        <v>436</v>
      </c>
      <c r="J388" s="22">
        <v>29059</v>
      </c>
      <c r="K388" s="22">
        <v>8</v>
      </c>
      <c r="L388" s="16">
        <v>29067</v>
      </c>
      <c r="M388" s="20">
        <v>739</v>
      </c>
      <c r="N388" s="20">
        <v>63</v>
      </c>
      <c r="O388" s="17">
        <v>802</v>
      </c>
      <c r="P388" s="18">
        <f t="shared" si="26"/>
        <v>29806</v>
      </c>
      <c r="Q388" s="12">
        <f t="shared" si="25"/>
        <v>1.2771992972532888</v>
      </c>
      <c r="R388" s="19">
        <f t="shared" si="27"/>
        <v>29869</v>
      </c>
    </row>
    <row r="389" spans="1:18" ht="15.75" x14ac:dyDescent="0.2">
      <c r="A389" s="13" t="s">
        <v>12</v>
      </c>
      <c r="B389" s="13">
        <v>2022</v>
      </c>
      <c r="C389" s="13" t="s">
        <v>399</v>
      </c>
      <c r="D389" s="13">
        <v>4318408</v>
      </c>
      <c r="E389" s="21">
        <v>335</v>
      </c>
      <c r="F389" s="22">
        <v>229</v>
      </c>
      <c r="G389" s="11">
        <f t="shared" si="24"/>
        <v>0.68358208955223876</v>
      </c>
      <c r="H389" s="15">
        <f>'[1]4-Faixa etária BOVINOS'!C391</f>
        <v>2791</v>
      </c>
      <c r="I389" s="15">
        <f>'[1]5-Faixa etária BUBALINOS'!C391</f>
        <v>30</v>
      </c>
      <c r="J389" s="22">
        <v>2417</v>
      </c>
      <c r="K389" s="22">
        <v>30</v>
      </c>
      <c r="L389" s="16">
        <v>2447</v>
      </c>
      <c r="M389" s="20">
        <v>8</v>
      </c>
      <c r="N389" s="20">
        <v>2</v>
      </c>
      <c r="O389" s="17">
        <v>10</v>
      </c>
      <c r="P389" s="18">
        <f t="shared" si="26"/>
        <v>2455</v>
      </c>
      <c r="Q389" s="12">
        <f t="shared" si="25"/>
        <v>0.87025877348457992</v>
      </c>
      <c r="R389" s="19">
        <f t="shared" si="27"/>
        <v>2457</v>
      </c>
    </row>
    <row r="390" spans="1:18" ht="15.75" x14ac:dyDescent="0.2">
      <c r="A390" s="13" t="s">
        <v>12</v>
      </c>
      <c r="B390" s="13">
        <v>2022</v>
      </c>
      <c r="C390" s="13" t="s">
        <v>400</v>
      </c>
      <c r="D390" s="13">
        <v>4318424</v>
      </c>
      <c r="E390" s="21">
        <v>194</v>
      </c>
      <c r="F390" s="22">
        <v>28</v>
      </c>
      <c r="G390" s="11">
        <f t="shared" si="24"/>
        <v>0.14432989690721648</v>
      </c>
      <c r="H390" s="15">
        <f>'[1]4-Faixa etária BOVINOS'!C392</f>
        <v>1182</v>
      </c>
      <c r="I390" s="15">
        <f>'[1]5-Faixa etária BUBALINOS'!C392</f>
        <v>0</v>
      </c>
      <c r="J390" s="22">
        <v>140</v>
      </c>
      <c r="K390" s="22">
        <v>0</v>
      </c>
      <c r="L390" s="16">
        <v>140</v>
      </c>
      <c r="M390" s="20">
        <v>9</v>
      </c>
      <c r="N390" s="20">
        <v>0</v>
      </c>
      <c r="O390" s="17">
        <v>9</v>
      </c>
      <c r="P390" s="18">
        <f t="shared" si="26"/>
        <v>149</v>
      </c>
      <c r="Q390" s="12">
        <f t="shared" si="25"/>
        <v>0.12605752961082911</v>
      </c>
      <c r="R390" s="19">
        <f t="shared" si="27"/>
        <v>149</v>
      </c>
    </row>
    <row r="391" spans="1:18" ht="15.75" x14ac:dyDescent="0.2">
      <c r="A391" s="13" t="s">
        <v>12</v>
      </c>
      <c r="B391" s="13">
        <v>2022</v>
      </c>
      <c r="C391" s="13" t="s">
        <v>401</v>
      </c>
      <c r="D391" s="13">
        <v>4318432</v>
      </c>
      <c r="E391" s="21">
        <v>104</v>
      </c>
      <c r="F391" s="22">
        <v>48</v>
      </c>
      <c r="G391" s="11">
        <f t="shared" si="24"/>
        <v>0.46153846153846156</v>
      </c>
      <c r="H391" s="15">
        <f>'[1]4-Faixa etária BOVINOS'!C393</f>
        <v>508</v>
      </c>
      <c r="I391" s="15">
        <f>'[1]5-Faixa etária BUBALINOS'!C393</f>
        <v>0</v>
      </c>
      <c r="J391" s="22">
        <v>272</v>
      </c>
      <c r="K391" s="22">
        <v>0</v>
      </c>
      <c r="L391" s="16">
        <v>272</v>
      </c>
      <c r="M391" s="20">
        <v>0</v>
      </c>
      <c r="N391" s="20">
        <v>17</v>
      </c>
      <c r="O391" s="17">
        <v>17</v>
      </c>
      <c r="P391" s="18">
        <f t="shared" si="26"/>
        <v>272</v>
      </c>
      <c r="Q391" s="12">
        <f t="shared" si="25"/>
        <v>0.53543307086614178</v>
      </c>
      <c r="R391" s="19">
        <f t="shared" si="27"/>
        <v>289</v>
      </c>
    </row>
    <row r="392" spans="1:18" ht="15.75" x14ac:dyDescent="0.2">
      <c r="A392" s="13" t="s">
        <v>12</v>
      </c>
      <c r="B392" s="13">
        <v>2022</v>
      </c>
      <c r="C392" s="13" t="s">
        <v>402</v>
      </c>
      <c r="D392" s="13">
        <v>4318440</v>
      </c>
      <c r="E392" s="21">
        <v>210</v>
      </c>
      <c r="F392" s="22">
        <v>79</v>
      </c>
      <c r="G392" s="11">
        <f t="shared" si="24"/>
        <v>0.37619047619047619</v>
      </c>
      <c r="H392" s="15">
        <f>'[1]4-Faixa etária BOVINOS'!C394</f>
        <v>1198</v>
      </c>
      <c r="I392" s="15">
        <f>'[1]5-Faixa etária BUBALINOS'!C394</f>
        <v>0</v>
      </c>
      <c r="J392" s="22">
        <v>304</v>
      </c>
      <c r="K392" s="22">
        <v>0</v>
      </c>
      <c r="L392" s="16">
        <v>304</v>
      </c>
      <c r="M392" s="20">
        <v>0</v>
      </c>
      <c r="N392" s="20">
        <v>0</v>
      </c>
      <c r="O392" s="17">
        <v>0</v>
      </c>
      <c r="P392" s="18">
        <f t="shared" si="26"/>
        <v>304</v>
      </c>
      <c r="Q392" s="12">
        <f t="shared" si="25"/>
        <v>0.25375626043405675</v>
      </c>
      <c r="R392" s="19">
        <f t="shared" si="27"/>
        <v>304</v>
      </c>
    </row>
    <row r="393" spans="1:18" ht="15.75" x14ac:dyDescent="0.2">
      <c r="A393" s="13" t="s">
        <v>12</v>
      </c>
      <c r="B393" s="13">
        <v>2022</v>
      </c>
      <c r="C393" s="13" t="s">
        <v>403</v>
      </c>
      <c r="D393" s="13">
        <v>4318457</v>
      </c>
      <c r="E393" s="21">
        <v>107</v>
      </c>
      <c r="F393" s="22">
        <v>40</v>
      </c>
      <c r="G393" s="11">
        <f t="shared" si="24"/>
        <v>0.37383177570093457</v>
      </c>
      <c r="H393" s="15">
        <f>'[1]4-Faixa etária BOVINOS'!C395</f>
        <v>281</v>
      </c>
      <c r="I393" s="15">
        <f>'[1]5-Faixa etária BUBALINOS'!C395</f>
        <v>0</v>
      </c>
      <c r="J393" s="22">
        <v>83</v>
      </c>
      <c r="K393" s="22">
        <v>0</v>
      </c>
      <c r="L393" s="16">
        <v>83</v>
      </c>
      <c r="M393" s="20">
        <v>18</v>
      </c>
      <c r="N393" s="20">
        <v>5</v>
      </c>
      <c r="O393" s="17">
        <v>23</v>
      </c>
      <c r="P393" s="18">
        <f t="shared" si="26"/>
        <v>101</v>
      </c>
      <c r="Q393" s="12">
        <f t="shared" si="25"/>
        <v>0.35943060498220641</v>
      </c>
      <c r="R393" s="19">
        <f t="shared" si="27"/>
        <v>106</v>
      </c>
    </row>
    <row r="394" spans="1:18" ht="15.75" x14ac:dyDescent="0.2">
      <c r="A394" s="13" t="s">
        <v>12</v>
      </c>
      <c r="B394" s="13">
        <v>2022</v>
      </c>
      <c r="C394" s="13" t="s">
        <v>404</v>
      </c>
      <c r="D394" s="13">
        <v>4318465</v>
      </c>
      <c r="E394" s="21">
        <v>107</v>
      </c>
      <c r="F394" s="22">
        <v>24</v>
      </c>
      <c r="G394" s="11">
        <f t="shared" si="24"/>
        <v>0.22429906542056074</v>
      </c>
      <c r="H394" s="15">
        <f>'[1]4-Faixa etária BOVINOS'!C396</f>
        <v>421</v>
      </c>
      <c r="I394" s="15">
        <f>'[1]5-Faixa etária BUBALINOS'!C396</f>
        <v>16</v>
      </c>
      <c r="J394" s="22">
        <v>97</v>
      </c>
      <c r="K394" s="22">
        <v>0</v>
      </c>
      <c r="L394" s="16">
        <v>97</v>
      </c>
      <c r="M394" s="20">
        <v>2</v>
      </c>
      <c r="N394" s="20">
        <v>0</v>
      </c>
      <c r="O394" s="17">
        <v>2</v>
      </c>
      <c r="P394" s="18">
        <f t="shared" si="26"/>
        <v>99</v>
      </c>
      <c r="Q394" s="12">
        <f t="shared" si="25"/>
        <v>0.22654462242562928</v>
      </c>
      <c r="R394" s="19">
        <f t="shared" si="27"/>
        <v>99</v>
      </c>
    </row>
    <row r="395" spans="1:18" ht="15.75" x14ac:dyDescent="0.2">
      <c r="A395" s="13" t="s">
        <v>12</v>
      </c>
      <c r="B395" s="13">
        <v>2022</v>
      </c>
      <c r="C395" s="13" t="s">
        <v>405</v>
      </c>
      <c r="D395" s="13">
        <v>4318481</v>
      </c>
      <c r="E395" s="21">
        <v>164</v>
      </c>
      <c r="F395" s="22">
        <v>22</v>
      </c>
      <c r="G395" s="11">
        <f t="shared" si="24"/>
        <v>0.13414634146341464</v>
      </c>
      <c r="H395" s="15">
        <f>'[1]4-Faixa etária BOVINOS'!C397</f>
        <v>417</v>
      </c>
      <c r="I395" s="15">
        <f>'[1]5-Faixa etária BUBALINOS'!C397</f>
        <v>1</v>
      </c>
      <c r="J395" s="22">
        <v>61</v>
      </c>
      <c r="K395" s="22">
        <v>0</v>
      </c>
      <c r="L395" s="16">
        <v>61</v>
      </c>
      <c r="M395" s="20">
        <v>3</v>
      </c>
      <c r="N395" s="20">
        <v>0</v>
      </c>
      <c r="O395" s="17">
        <v>3</v>
      </c>
      <c r="P395" s="18">
        <f t="shared" si="26"/>
        <v>64</v>
      </c>
      <c r="Q395" s="12">
        <f t="shared" si="25"/>
        <v>0.15311004784688995</v>
      </c>
      <c r="R395" s="19">
        <f t="shared" si="27"/>
        <v>64</v>
      </c>
    </row>
    <row r="396" spans="1:18" ht="15.75" x14ac:dyDescent="0.2">
      <c r="A396" s="13" t="s">
        <v>12</v>
      </c>
      <c r="B396" s="13">
        <v>2022</v>
      </c>
      <c r="C396" s="13" t="s">
        <v>406</v>
      </c>
      <c r="D396" s="13">
        <v>4318499</v>
      </c>
      <c r="E396" s="21">
        <v>166</v>
      </c>
      <c r="F396" s="22">
        <v>36</v>
      </c>
      <c r="G396" s="11">
        <f t="shared" si="24"/>
        <v>0.21686746987951808</v>
      </c>
      <c r="H396" s="15">
        <f>'[1]4-Faixa etária BOVINOS'!C398</f>
        <v>710</v>
      </c>
      <c r="I396" s="15">
        <f>'[1]5-Faixa etária BUBALINOS'!C398</f>
        <v>0</v>
      </c>
      <c r="J396" s="22">
        <v>153</v>
      </c>
      <c r="K396" s="22">
        <v>0</v>
      </c>
      <c r="L396" s="16">
        <v>153</v>
      </c>
      <c r="M396" s="20">
        <v>0</v>
      </c>
      <c r="N396" s="20">
        <v>0</v>
      </c>
      <c r="O396" s="17">
        <v>0</v>
      </c>
      <c r="P396" s="18">
        <f t="shared" si="26"/>
        <v>153</v>
      </c>
      <c r="Q396" s="12">
        <f t="shared" si="25"/>
        <v>0.21549295774647886</v>
      </c>
      <c r="R396" s="19">
        <f t="shared" si="27"/>
        <v>153</v>
      </c>
    </row>
    <row r="397" spans="1:18" ht="15.75" x14ac:dyDescent="0.2">
      <c r="A397" s="13" t="s">
        <v>12</v>
      </c>
      <c r="B397" s="13">
        <v>2022</v>
      </c>
      <c r="C397" s="13" t="s">
        <v>407</v>
      </c>
      <c r="D397" s="13">
        <v>4318507</v>
      </c>
      <c r="E397" s="21">
        <v>907</v>
      </c>
      <c r="F397" s="22">
        <v>640</v>
      </c>
      <c r="G397" s="11">
        <f t="shared" si="24"/>
        <v>0.70562293274531418</v>
      </c>
      <c r="H397" s="15">
        <f>'[1]4-Faixa etária BOVINOS'!C399</f>
        <v>5754</v>
      </c>
      <c r="I397" s="15">
        <f>'[1]5-Faixa etária BUBALINOS'!C399</f>
        <v>15</v>
      </c>
      <c r="J397" s="22">
        <v>4908</v>
      </c>
      <c r="K397" s="22">
        <v>11</v>
      </c>
      <c r="L397" s="16">
        <v>4919</v>
      </c>
      <c r="M397" s="20">
        <v>0</v>
      </c>
      <c r="N397" s="20">
        <v>0</v>
      </c>
      <c r="O397" s="17">
        <v>0</v>
      </c>
      <c r="P397" s="18">
        <f t="shared" si="26"/>
        <v>4919</v>
      </c>
      <c r="Q397" s="12">
        <f t="shared" si="25"/>
        <v>0.85266077309759059</v>
      </c>
      <c r="R397" s="19">
        <f t="shared" si="27"/>
        <v>4919</v>
      </c>
    </row>
    <row r="398" spans="1:18" ht="15.75" x14ac:dyDescent="0.2">
      <c r="A398" s="13" t="s">
        <v>12</v>
      </c>
      <c r="B398" s="13">
        <v>2022</v>
      </c>
      <c r="C398" s="13" t="s">
        <v>408</v>
      </c>
      <c r="D398" s="13">
        <v>4318606</v>
      </c>
      <c r="E398" s="21">
        <v>307</v>
      </c>
      <c r="F398" s="22">
        <v>135</v>
      </c>
      <c r="G398" s="11">
        <f t="shared" si="24"/>
        <v>0.43973941368078173</v>
      </c>
      <c r="H398" s="15">
        <f>'[1]4-Faixa etária BOVINOS'!C400</f>
        <v>2683</v>
      </c>
      <c r="I398" s="15">
        <f>'[1]5-Faixa etária BUBALINOS'!C400</f>
        <v>2</v>
      </c>
      <c r="J398" s="22">
        <v>762</v>
      </c>
      <c r="K398" s="22">
        <v>0</v>
      </c>
      <c r="L398" s="16">
        <v>762</v>
      </c>
      <c r="M398" s="20">
        <v>61</v>
      </c>
      <c r="N398" s="20">
        <v>43</v>
      </c>
      <c r="O398" s="17">
        <v>104</v>
      </c>
      <c r="P398" s="18">
        <f t="shared" si="26"/>
        <v>823</v>
      </c>
      <c r="Q398" s="12">
        <f t="shared" si="25"/>
        <v>0.30651769087523278</v>
      </c>
      <c r="R398" s="19">
        <f t="shared" si="27"/>
        <v>866</v>
      </c>
    </row>
    <row r="399" spans="1:18" ht="15.75" x14ac:dyDescent="0.2">
      <c r="A399" s="13" t="s">
        <v>12</v>
      </c>
      <c r="B399" s="13">
        <v>2022</v>
      </c>
      <c r="C399" s="13" t="s">
        <v>409</v>
      </c>
      <c r="D399" s="13">
        <v>4318614</v>
      </c>
      <c r="E399" s="21">
        <v>141</v>
      </c>
      <c r="F399" s="22">
        <v>56</v>
      </c>
      <c r="G399" s="11">
        <f t="shared" si="24"/>
        <v>0.3971631205673759</v>
      </c>
      <c r="H399" s="15">
        <f>'[1]4-Faixa etária BOVINOS'!C401</f>
        <v>389</v>
      </c>
      <c r="I399" s="15">
        <f>'[1]5-Faixa etária BUBALINOS'!C401</f>
        <v>0</v>
      </c>
      <c r="J399" s="22">
        <v>109</v>
      </c>
      <c r="K399" s="22">
        <v>0</v>
      </c>
      <c r="L399" s="16">
        <v>109</v>
      </c>
      <c r="M399" s="20">
        <v>2</v>
      </c>
      <c r="N399" s="20">
        <v>1</v>
      </c>
      <c r="O399" s="17">
        <v>3</v>
      </c>
      <c r="P399" s="18">
        <f t="shared" si="26"/>
        <v>111</v>
      </c>
      <c r="Q399" s="12">
        <f t="shared" si="25"/>
        <v>0.28534704370179947</v>
      </c>
      <c r="R399" s="19">
        <f t="shared" si="27"/>
        <v>112</v>
      </c>
    </row>
    <row r="400" spans="1:18" ht="15.75" x14ac:dyDescent="0.2">
      <c r="A400" s="13" t="s">
        <v>12</v>
      </c>
      <c r="B400" s="13">
        <v>2022</v>
      </c>
      <c r="C400" s="13" t="s">
        <v>410</v>
      </c>
      <c r="D400" s="13">
        <v>4318622</v>
      </c>
      <c r="E400" s="21">
        <v>429</v>
      </c>
      <c r="F400" s="22">
        <v>309</v>
      </c>
      <c r="G400" s="11">
        <f t="shared" si="24"/>
        <v>0.72027972027972031</v>
      </c>
      <c r="H400" s="15">
        <f>'[1]4-Faixa etária BOVINOS'!C402</f>
        <v>5768</v>
      </c>
      <c r="I400" s="15">
        <f>'[1]5-Faixa etária BUBALINOS'!C402</f>
        <v>21</v>
      </c>
      <c r="J400" s="22">
        <v>5985</v>
      </c>
      <c r="K400" s="22">
        <v>2</v>
      </c>
      <c r="L400" s="16">
        <v>5987</v>
      </c>
      <c r="M400" s="20">
        <v>65</v>
      </c>
      <c r="N400" s="20">
        <v>41</v>
      </c>
      <c r="O400" s="17">
        <v>106</v>
      </c>
      <c r="P400" s="18">
        <f t="shared" si="26"/>
        <v>6052</v>
      </c>
      <c r="Q400" s="12">
        <f t="shared" si="25"/>
        <v>1.045430989808257</v>
      </c>
      <c r="R400" s="19">
        <f t="shared" si="27"/>
        <v>6093</v>
      </c>
    </row>
    <row r="401" spans="1:18" ht="15.75" x14ac:dyDescent="0.2">
      <c r="A401" s="13" t="s">
        <v>12</v>
      </c>
      <c r="B401" s="13">
        <v>2022</v>
      </c>
      <c r="C401" s="13" t="s">
        <v>411</v>
      </c>
      <c r="D401" s="13">
        <v>4318705</v>
      </c>
      <c r="E401" s="21">
        <v>22</v>
      </c>
      <c r="F401" s="22">
        <v>5</v>
      </c>
      <c r="G401" s="11">
        <f t="shared" si="24"/>
        <v>0.22727272727272727</v>
      </c>
      <c r="H401" s="15">
        <f>'[1]4-Faixa etária BOVINOS'!C403</f>
        <v>64</v>
      </c>
      <c r="I401" s="15">
        <f>'[1]5-Faixa etária BUBALINOS'!C403</f>
        <v>7</v>
      </c>
      <c r="J401" s="22">
        <v>64</v>
      </c>
      <c r="K401" s="22">
        <v>7</v>
      </c>
      <c r="L401" s="16">
        <v>71</v>
      </c>
      <c r="M401" s="20">
        <v>0</v>
      </c>
      <c r="N401" s="20">
        <v>44</v>
      </c>
      <c r="O401" s="17">
        <v>44</v>
      </c>
      <c r="P401" s="18">
        <f t="shared" si="26"/>
        <v>71</v>
      </c>
      <c r="Q401" s="12">
        <f t="shared" si="25"/>
        <v>1</v>
      </c>
      <c r="R401" s="19">
        <f t="shared" si="27"/>
        <v>115</v>
      </c>
    </row>
    <row r="402" spans="1:18" ht="15.75" x14ac:dyDescent="0.2">
      <c r="A402" s="13" t="s">
        <v>12</v>
      </c>
      <c r="B402" s="13">
        <v>2022</v>
      </c>
      <c r="C402" s="13" t="s">
        <v>412</v>
      </c>
      <c r="D402" s="13">
        <v>4318804</v>
      </c>
      <c r="E402" s="21">
        <v>1382</v>
      </c>
      <c r="F402" s="22">
        <v>677</v>
      </c>
      <c r="G402" s="11">
        <f t="shared" si="24"/>
        <v>0.48986975397973953</v>
      </c>
      <c r="H402" s="15">
        <f>'[1]4-Faixa etária BOVINOS'!C404</f>
        <v>13262</v>
      </c>
      <c r="I402" s="15">
        <f>'[1]5-Faixa etária BUBALINOS'!C404</f>
        <v>79</v>
      </c>
      <c r="J402" s="22">
        <v>6525</v>
      </c>
      <c r="K402" s="22">
        <v>10</v>
      </c>
      <c r="L402" s="16">
        <v>6535</v>
      </c>
      <c r="M402" s="20">
        <v>485</v>
      </c>
      <c r="N402" s="20">
        <v>87</v>
      </c>
      <c r="O402" s="17">
        <v>572</v>
      </c>
      <c r="P402" s="18">
        <f t="shared" si="26"/>
        <v>7020</v>
      </c>
      <c r="Q402" s="12">
        <f t="shared" si="25"/>
        <v>0.52619743647402739</v>
      </c>
      <c r="R402" s="19">
        <f t="shared" si="27"/>
        <v>7107</v>
      </c>
    </row>
    <row r="403" spans="1:18" ht="15.75" x14ac:dyDescent="0.2">
      <c r="A403" s="13" t="s">
        <v>12</v>
      </c>
      <c r="B403" s="13">
        <v>2022</v>
      </c>
      <c r="C403" s="13" t="s">
        <v>413</v>
      </c>
      <c r="D403" s="13">
        <v>4318903</v>
      </c>
      <c r="E403" s="21">
        <v>434</v>
      </c>
      <c r="F403" s="22">
        <v>183</v>
      </c>
      <c r="G403" s="11">
        <f t="shared" si="24"/>
        <v>0.42165898617511521</v>
      </c>
      <c r="H403" s="15">
        <f>'[1]4-Faixa etária BOVINOS'!C405</f>
        <v>5581</v>
      </c>
      <c r="I403" s="15">
        <f>'[1]5-Faixa etária BUBALINOS'!C405</f>
        <v>98</v>
      </c>
      <c r="J403" s="22">
        <v>3906</v>
      </c>
      <c r="K403" s="22">
        <v>8</v>
      </c>
      <c r="L403" s="16">
        <v>3914</v>
      </c>
      <c r="M403" s="20">
        <v>27</v>
      </c>
      <c r="N403" s="20">
        <v>9</v>
      </c>
      <c r="O403" s="17">
        <v>36</v>
      </c>
      <c r="P403" s="18">
        <f t="shared" si="26"/>
        <v>3941</v>
      </c>
      <c r="Q403" s="12">
        <f t="shared" si="25"/>
        <v>0.69396020426131366</v>
      </c>
      <c r="R403" s="19">
        <f t="shared" si="27"/>
        <v>3950</v>
      </c>
    </row>
    <row r="404" spans="1:18" ht="15.75" x14ac:dyDescent="0.2">
      <c r="A404" s="13" t="s">
        <v>12</v>
      </c>
      <c r="B404" s="13">
        <v>2022</v>
      </c>
      <c r="C404" s="13" t="s">
        <v>414</v>
      </c>
      <c r="D404" s="13">
        <v>4319000</v>
      </c>
      <c r="E404" s="21">
        <v>206</v>
      </c>
      <c r="F404" s="22">
        <v>75</v>
      </c>
      <c r="G404" s="11">
        <f t="shared" si="24"/>
        <v>0.36407766990291263</v>
      </c>
      <c r="H404" s="15">
        <f>'[1]4-Faixa etária BOVINOS'!C406</f>
        <v>838</v>
      </c>
      <c r="I404" s="15">
        <f>'[1]5-Faixa etária BUBALINOS'!C406</f>
        <v>3</v>
      </c>
      <c r="J404" s="22">
        <v>538</v>
      </c>
      <c r="K404" s="22">
        <v>1</v>
      </c>
      <c r="L404" s="16">
        <v>539</v>
      </c>
      <c r="M404" s="20">
        <v>9</v>
      </c>
      <c r="N404" s="20">
        <v>0</v>
      </c>
      <c r="O404" s="17">
        <v>9</v>
      </c>
      <c r="P404" s="18">
        <f t="shared" si="26"/>
        <v>548</v>
      </c>
      <c r="Q404" s="12">
        <f t="shared" si="25"/>
        <v>0.65160523186682517</v>
      </c>
      <c r="R404" s="19">
        <f t="shared" si="27"/>
        <v>548</v>
      </c>
    </row>
    <row r="405" spans="1:18" ht="15.75" x14ac:dyDescent="0.2">
      <c r="A405" s="13" t="s">
        <v>12</v>
      </c>
      <c r="B405" s="13">
        <v>2022</v>
      </c>
      <c r="C405" s="13" t="s">
        <v>415</v>
      </c>
      <c r="D405" s="13">
        <v>4319109</v>
      </c>
      <c r="E405" s="21">
        <v>229</v>
      </c>
      <c r="F405" s="22">
        <v>84</v>
      </c>
      <c r="G405" s="11">
        <f t="shared" si="24"/>
        <v>0.36681222707423583</v>
      </c>
      <c r="H405" s="15">
        <f>'[1]4-Faixa etária BOVINOS'!C407</f>
        <v>1128</v>
      </c>
      <c r="I405" s="15">
        <f>'[1]5-Faixa etária BUBALINOS'!C407</f>
        <v>0</v>
      </c>
      <c r="J405" s="22">
        <v>234</v>
      </c>
      <c r="K405" s="22">
        <v>0</v>
      </c>
      <c r="L405" s="16">
        <v>234</v>
      </c>
      <c r="M405" s="20">
        <v>39</v>
      </c>
      <c r="N405" s="20">
        <v>2</v>
      </c>
      <c r="O405" s="17">
        <v>41</v>
      </c>
      <c r="P405" s="18">
        <f t="shared" si="26"/>
        <v>273</v>
      </c>
      <c r="Q405" s="12">
        <f t="shared" si="25"/>
        <v>0.24202127659574468</v>
      </c>
      <c r="R405" s="19">
        <f t="shared" si="27"/>
        <v>275</v>
      </c>
    </row>
    <row r="406" spans="1:18" ht="15.75" x14ac:dyDescent="0.2">
      <c r="A406" s="13" t="s">
        <v>12</v>
      </c>
      <c r="B406" s="13">
        <v>2022</v>
      </c>
      <c r="C406" s="13" t="s">
        <v>416</v>
      </c>
      <c r="D406" s="13">
        <v>4319125</v>
      </c>
      <c r="E406" s="21">
        <v>291</v>
      </c>
      <c r="F406" s="22">
        <v>152</v>
      </c>
      <c r="G406" s="11">
        <f t="shared" si="24"/>
        <v>0.5223367697594502</v>
      </c>
      <c r="H406" s="15">
        <f>'[1]4-Faixa etária BOVINOS'!C408</f>
        <v>2236</v>
      </c>
      <c r="I406" s="15">
        <f>'[1]5-Faixa etária BUBALINOS'!C408</f>
        <v>21</v>
      </c>
      <c r="J406" s="22">
        <v>1767</v>
      </c>
      <c r="K406" s="22">
        <v>0</v>
      </c>
      <c r="L406" s="16">
        <v>1767</v>
      </c>
      <c r="M406" s="20">
        <v>0</v>
      </c>
      <c r="N406" s="20">
        <v>18</v>
      </c>
      <c r="O406" s="17">
        <v>18</v>
      </c>
      <c r="P406" s="18">
        <f t="shared" si="26"/>
        <v>1767</v>
      </c>
      <c r="Q406" s="12">
        <f t="shared" si="25"/>
        <v>0.78289765175011072</v>
      </c>
      <c r="R406" s="19">
        <f t="shared" si="27"/>
        <v>1785</v>
      </c>
    </row>
    <row r="407" spans="1:18" ht="15.75" x14ac:dyDescent="0.2">
      <c r="A407" s="13" t="s">
        <v>12</v>
      </c>
      <c r="B407" s="13">
        <v>2022</v>
      </c>
      <c r="C407" s="13" t="s">
        <v>417</v>
      </c>
      <c r="D407" s="13">
        <v>4319158</v>
      </c>
      <c r="E407" s="21">
        <v>492</v>
      </c>
      <c r="F407" s="22">
        <v>215</v>
      </c>
      <c r="G407" s="11">
        <f t="shared" si="24"/>
        <v>0.43699186991869921</v>
      </c>
      <c r="H407" s="15">
        <f>'[1]4-Faixa etária BOVINOS'!C409</f>
        <v>5558</v>
      </c>
      <c r="I407" s="15">
        <f>'[1]5-Faixa etária BUBALINOS'!C409</f>
        <v>201</v>
      </c>
      <c r="J407" s="22">
        <v>2992</v>
      </c>
      <c r="K407" s="22">
        <v>0</v>
      </c>
      <c r="L407" s="16">
        <v>2992</v>
      </c>
      <c r="M407" s="20">
        <v>290</v>
      </c>
      <c r="N407" s="20">
        <v>31</v>
      </c>
      <c r="O407" s="17">
        <v>321</v>
      </c>
      <c r="P407" s="18">
        <f t="shared" si="26"/>
        <v>3282</v>
      </c>
      <c r="Q407" s="12">
        <f t="shared" si="25"/>
        <v>0.56989060600798747</v>
      </c>
      <c r="R407" s="19">
        <f t="shared" si="27"/>
        <v>3313</v>
      </c>
    </row>
    <row r="408" spans="1:18" ht="15.75" x14ac:dyDescent="0.2">
      <c r="A408" s="13" t="s">
        <v>12</v>
      </c>
      <c r="B408" s="13">
        <v>2022</v>
      </c>
      <c r="C408" s="13" t="s">
        <v>418</v>
      </c>
      <c r="D408" s="13">
        <v>4319208</v>
      </c>
      <c r="E408" s="21">
        <v>400</v>
      </c>
      <c r="F408" s="22">
        <v>261</v>
      </c>
      <c r="G408" s="11">
        <f t="shared" si="24"/>
        <v>0.65249999999999997</v>
      </c>
      <c r="H408" s="15">
        <f>'[1]4-Faixa etária BOVINOS'!C410</f>
        <v>3098</v>
      </c>
      <c r="I408" s="15">
        <f>'[1]5-Faixa etária BUBALINOS'!C410</f>
        <v>358</v>
      </c>
      <c r="J408" s="22">
        <v>2522</v>
      </c>
      <c r="K408" s="22">
        <v>1</v>
      </c>
      <c r="L408" s="16">
        <v>2523</v>
      </c>
      <c r="M408" s="20">
        <v>72</v>
      </c>
      <c r="N408" s="20">
        <v>0</v>
      </c>
      <c r="O408" s="17">
        <v>72</v>
      </c>
      <c r="P408" s="18">
        <f t="shared" si="26"/>
        <v>2595</v>
      </c>
      <c r="Q408" s="12">
        <f t="shared" si="25"/>
        <v>0.75086805555555558</v>
      </c>
      <c r="R408" s="19">
        <f t="shared" si="27"/>
        <v>2595</v>
      </c>
    </row>
    <row r="409" spans="1:18" ht="15.75" x14ac:dyDescent="0.2">
      <c r="A409" s="13" t="s">
        <v>12</v>
      </c>
      <c r="B409" s="13">
        <v>2022</v>
      </c>
      <c r="C409" s="13" t="s">
        <v>419</v>
      </c>
      <c r="D409" s="13">
        <v>4319307</v>
      </c>
      <c r="E409" s="21">
        <v>657</v>
      </c>
      <c r="F409" s="22">
        <v>278</v>
      </c>
      <c r="G409" s="11">
        <f t="shared" si="24"/>
        <v>0.42313546423135462</v>
      </c>
      <c r="H409" s="15">
        <f>'[1]4-Faixa etária BOVINOS'!C411</f>
        <v>3178</v>
      </c>
      <c r="I409" s="15">
        <f>'[1]5-Faixa etária BUBALINOS'!C411</f>
        <v>0</v>
      </c>
      <c r="J409" s="22">
        <v>741</v>
      </c>
      <c r="K409" s="22">
        <v>0</v>
      </c>
      <c r="L409" s="16">
        <v>741</v>
      </c>
      <c r="M409" s="20">
        <v>186</v>
      </c>
      <c r="N409" s="20">
        <v>12</v>
      </c>
      <c r="O409" s="17">
        <v>198</v>
      </c>
      <c r="P409" s="18">
        <f t="shared" si="26"/>
        <v>927</v>
      </c>
      <c r="Q409" s="12">
        <f t="shared" si="25"/>
        <v>0.29169288860918818</v>
      </c>
      <c r="R409" s="19">
        <f t="shared" si="27"/>
        <v>939</v>
      </c>
    </row>
    <row r="410" spans="1:18" ht="15.75" x14ac:dyDescent="0.2">
      <c r="A410" s="13" t="s">
        <v>12</v>
      </c>
      <c r="B410" s="13">
        <v>2022</v>
      </c>
      <c r="C410" s="13" t="s">
        <v>420</v>
      </c>
      <c r="D410" s="13">
        <v>4319356</v>
      </c>
      <c r="E410" s="21">
        <v>108</v>
      </c>
      <c r="F410" s="22">
        <v>38</v>
      </c>
      <c r="G410" s="11">
        <f t="shared" si="24"/>
        <v>0.35185185185185186</v>
      </c>
      <c r="H410" s="15">
        <f>'[1]4-Faixa etária BOVINOS'!C412</f>
        <v>442</v>
      </c>
      <c r="I410" s="15">
        <f>'[1]5-Faixa etária BUBALINOS'!C412</f>
        <v>0</v>
      </c>
      <c r="J410" s="22">
        <v>83</v>
      </c>
      <c r="K410" s="22">
        <v>0</v>
      </c>
      <c r="L410" s="16">
        <v>83</v>
      </c>
      <c r="M410" s="20">
        <v>30</v>
      </c>
      <c r="N410" s="20">
        <v>6</v>
      </c>
      <c r="O410" s="17">
        <v>36</v>
      </c>
      <c r="P410" s="18">
        <f t="shared" si="26"/>
        <v>113</v>
      </c>
      <c r="Q410" s="12">
        <f t="shared" si="25"/>
        <v>0.25565610859728505</v>
      </c>
      <c r="R410" s="19">
        <f t="shared" si="27"/>
        <v>119</v>
      </c>
    </row>
    <row r="411" spans="1:18" ht="15.75" x14ac:dyDescent="0.2">
      <c r="A411" s="13" t="s">
        <v>12</v>
      </c>
      <c r="B411" s="13">
        <v>2022</v>
      </c>
      <c r="C411" s="13" t="s">
        <v>421</v>
      </c>
      <c r="D411" s="13">
        <v>4319364</v>
      </c>
      <c r="E411" s="21">
        <v>71</v>
      </c>
      <c r="F411" s="22">
        <v>15</v>
      </c>
      <c r="G411" s="11">
        <f t="shared" si="24"/>
        <v>0.21126760563380281</v>
      </c>
      <c r="H411" s="15">
        <f>'[1]4-Faixa etária BOVINOS'!C413</f>
        <v>263</v>
      </c>
      <c r="I411" s="15">
        <f>'[1]5-Faixa etária BUBALINOS'!C413</f>
        <v>0</v>
      </c>
      <c r="J411" s="22">
        <v>33</v>
      </c>
      <c r="K411" s="22">
        <v>0</v>
      </c>
      <c r="L411" s="16">
        <v>33</v>
      </c>
      <c r="M411" s="20">
        <v>10</v>
      </c>
      <c r="N411" s="20">
        <v>0</v>
      </c>
      <c r="O411" s="17">
        <v>10</v>
      </c>
      <c r="P411" s="18">
        <f t="shared" si="26"/>
        <v>43</v>
      </c>
      <c r="Q411" s="12">
        <f t="shared" si="25"/>
        <v>0.1634980988593156</v>
      </c>
      <c r="R411" s="19">
        <f t="shared" si="27"/>
        <v>43</v>
      </c>
    </row>
    <row r="412" spans="1:18" ht="15.75" x14ac:dyDescent="0.2">
      <c r="A412" s="13" t="s">
        <v>12</v>
      </c>
      <c r="B412" s="13">
        <v>2022</v>
      </c>
      <c r="C412" s="13" t="s">
        <v>422</v>
      </c>
      <c r="D412" s="13">
        <v>4319372</v>
      </c>
      <c r="E412" s="21">
        <v>220</v>
      </c>
      <c r="F412" s="22">
        <v>62</v>
      </c>
      <c r="G412" s="11">
        <f t="shared" si="24"/>
        <v>0.2818181818181818</v>
      </c>
      <c r="H412" s="15">
        <f>'[1]4-Faixa etária BOVINOS'!C414</f>
        <v>1496</v>
      </c>
      <c r="I412" s="15">
        <f>'[1]5-Faixa etária BUBALINOS'!C414</f>
        <v>0</v>
      </c>
      <c r="J412" s="22">
        <v>209</v>
      </c>
      <c r="K412" s="22">
        <v>0</v>
      </c>
      <c r="L412" s="16">
        <v>209</v>
      </c>
      <c r="M412" s="20">
        <v>73</v>
      </c>
      <c r="N412" s="20">
        <v>0</v>
      </c>
      <c r="O412" s="17">
        <v>73</v>
      </c>
      <c r="P412" s="18">
        <f t="shared" si="26"/>
        <v>282</v>
      </c>
      <c r="Q412" s="12">
        <f t="shared" si="25"/>
        <v>0.18850267379679145</v>
      </c>
      <c r="R412" s="19">
        <f t="shared" si="27"/>
        <v>282</v>
      </c>
    </row>
    <row r="413" spans="1:18" ht="15.75" x14ac:dyDescent="0.2">
      <c r="A413" s="13" t="s">
        <v>12</v>
      </c>
      <c r="B413" s="13">
        <v>2022</v>
      </c>
      <c r="C413" s="13" t="s">
        <v>423</v>
      </c>
      <c r="D413" s="13">
        <v>4319406</v>
      </c>
      <c r="E413" s="21">
        <v>739</v>
      </c>
      <c r="F413" s="22">
        <v>536</v>
      </c>
      <c r="G413" s="11">
        <f t="shared" si="24"/>
        <v>0.7253044654939107</v>
      </c>
      <c r="H413" s="15">
        <f>'[1]4-Faixa etária BOVINOS'!C415</f>
        <v>5520</v>
      </c>
      <c r="I413" s="15">
        <f>'[1]5-Faixa etária BUBALINOS'!C415</f>
        <v>0</v>
      </c>
      <c r="J413" s="22">
        <v>5435</v>
      </c>
      <c r="K413" s="22">
        <v>0</v>
      </c>
      <c r="L413" s="16">
        <v>5435</v>
      </c>
      <c r="M413" s="20">
        <v>34</v>
      </c>
      <c r="N413" s="20">
        <v>0</v>
      </c>
      <c r="O413" s="17">
        <v>34</v>
      </c>
      <c r="P413" s="18">
        <f t="shared" si="26"/>
        <v>5469</v>
      </c>
      <c r="Q413" s="12">
        <f t="shared" si="25"/>
        <v>0.99076086956521736</v>
      </c>
      <c r="R413" s="19">
        <f t="shared" si="27"/>
        <v>5469</v>
      </c>
    </row>
    <row r="414" spans="1:18" ht="15.75" x14ac:dyDescent="0.2">
      <c r="A414" s="13" t="s">
        <v>12</v>
      </c>
      <c r="B414" s="13">
        <v>2022</v>
      </c>
      <c r="C414" s="13" t="s">
        <v>424</v>
      </c>
      <c r="D414" s="13">
        <v>4319505</v>
      </c>
      <c r="E414" s="21">
        <v>106</v>
      </c>
      <c r="F414" s="22">
        <v>27</v>
      </c>
      <c r="G414" s="11">
        <f t="shared" si="24"/>
        <v>0.25471698113207547</v>
      </c>
      <c r="H414" s="15">
        <f>'[1]4-Faixa etária BOVINOS'!C416</f>
        <v>404</v>
      </c>
      <c r="I414" s="15">
        <f>'[1]5-Faixa etária BUBALINOS'!C416</f>
        <v>2</v>
      </c>
      <c r="J414" s="22">
        <v>129</v>
      </c>
      <c r="K414" s="22">
        <v>0</v>
      </c>
      <c r="L414" s="16">
        <v>129</v>
      </c>
      <c r="M414" s="20">
        <v>8</v>
      </c>
      <c r="N414" s="20">
        <v>10</v>
      </c>
      <c r="O414" s="17">
        <v>18</v>
      </c>
      <c r="P414" s="18">
        <f t="shared" si="26"/>
        <v>137</v>
      </c>
      <c r="Q414" s="12">
        <f t="shared" si="25"/>
        <v>0.33743842364532017</v>
      </c>
      <c r="R414" s="19">
        <f t="shared" si="27"/>
        <v>147</v>
      </c>
    </row>
    <row r="415" spans="1:18" ht="15.75" x14ac:dyDescent="0.2">
      <c r="A415" s="13" t="s">
        <v>12</v>
      </c>
      <c r="B415" s="13">
        <v>2022</v>
      </c>
      <c r="C415" s="13" t="s">
        <v>425</v>
      </c>
      <c r="D415" s="13">
        <v>4319604</v>
      </c>
      <c r="E415" s="21">
        <v>775</v>
      </c>
      <c r="F415" s="22">
        <v>482</v>
      </c>
      <c r="G415" s="11">
        <f t="shared" si="24"/>
        <v>0.62193548387096775</v>
      </c>
      <c r="H415" s="15">
        <f>'[1]4-Faixa etária BOVINOS'!C417</f>
        <v>11296</v>
      </c>
      <c r="I415" s="15">
        <f>'[1]5-Faixa etária BUBALINOS'!C417</f>
        <v>14</v>
      </c>
      <c r="J415" s="22">
        <v>9128</v>
      </c>
      <c r="K415" s="22">
        <v>7</v>
      </c>
      <c r="L415" s="16">
        <v>9135</v>
      </c>
      <c r="M415" s="20">
        <v>18</v>
      </c>
      <c r="N415" s="20">
        <v>0</v>
      </c>
      <c r="O415" s="17">
        <v>18</v>
      </c>
      <c r="P415" s="18">
        <f t="shared" si="26"/>
        <v>9153</v>
      </c>
      <c r="Q415" s="12">
        <f t="shared" si="25"/>
        <v>0.80928381962864726</v>
      </c>
      <c r="R415" s="19">
        <f t="shared" si="27"/>
        <v>9153</v>
      </c>
    </row>
    <row r="416" spans="1:18" ht="15.75" x14ac:dyDescent="0.2">
      <c r="A416" s="13" t="s">
        <v>12</v>
      </c>
      <c r="B416" s="13">
        <v>2022</v>
      </c>
      <c r="C416" s="13" t="s">
        <v>426</v>
      </c>
      <c r="D416" s="13">
        <v>4319703</v>
      </c>
      <c r="E416" s="21">
        <v>215</v>
      </c>
      <c r="F416" s="22">
        <v>77</v>
      </c>
      <c r="G416" s="11">
        <f t="shared" si="24"/>
        <v>0.35813953488372091</v>
      </c>
      <c r="H416" s="15">
        <f>'[1]4-Faixa etária BOVINOS'!C418</f>
        <v>1208</v>
      </c>
      <c r="I416" s="15">
        <f>'[1]5-Faixa etária BUBALINOS'!C418</f>
        <v>0</v>
      </c>
      <c r="J416" s="22">
        <v>268</v>
      </c>
      <c r="K416" s="22">
        <v>0</v>
      </c>
      <c r="L416" s="16">
        <v>268</v>
      </c>
      <c r="M416" s="20">
        <v>12</v>
      </c>
      <c r="N416" s="20">
        <v>0</v>
      </c>
      <c r="O416" s="17">
        <v>12</v>
      </c>
      <c r="P416" s="18">
        <f t="shared" si="26"/>
        <v>280</v>
      </c>
      <c r="Q416" s="12">
        <f t="shared" si="25"/>
        <v>0.23178807947019867</v>
      </c>
      <c r="R416" s="19">
        <f t="shared" si="27"/>
        <v>280</v>
      </c>
    </row>
    <row r="417" spans="1:18" ht="15.75" x14ac:dyDescent="0.2">
      <c r="A417" s="13" t="s">
        <v>12</v>
      </c>
      <c r="B417" s="13">
        <v>2022</v>
      </c>
      <c r="C417" s="13" t="s">
        <v>427</v>
      </c>
      <c r="D417" s="13">
        <v>4319711</v>
      </c>
      <c r="E417" s="21">
        <v>90</v>
      </c>
      <c r="F417" s="22">
        <v>47</v>
      </c>
      <c r="G417" s="11">
        <f t="shared" si="24"/>
        <v>0.52222222222222225</v>
      </c>
      <c r="H417" s="15">
        <f>'[1]4-Faixa etária BOVINOS'!C419</f>
        <v>409</v>
      </c>
      <c r="I417" s="15">
        <f>'[1]5-Faixa etária BUBALINOS'!C419</f>
        <v>0</v>
      </c>
      <c r="J417" s="22">
        <v>0</v>
      </c>
      <c r="K417" s="22">
        <v>0</v>
      </c>
      <c r="L417" s="16">
        <v>0</v>
      </c>
      <c r="M417" s="20">
        <v>151</v>
      </c>
      <c r="N417" s="20">
        <v>11</v>
      </c>
      <c r="O417" s="17">
        <v>162</v>
      </c>
      <c r="P417" s="18">
        <f t="shared" si="26"/>
        <v>151</v>
      </c>
      <c r="Q417" s="12">
        <f t="shared" si="25"/>
        <v>0.36919315403422981</v>
      </c>
      <c r="R417" s="19">
        <f t="shared" si="27"/>
        <v>162</v>
      </c>
    </row>
    <row r="418" spans="1:18" ht="15.75" x14ac:dyDescent="0.2">
      <c r="A418" s="13" t="s">
        <v>12</v>
      </c>
      <c r="B418" s="13">
        <v>2022</v>
      </c>
      <c r="C418" s="13" t="s">
        <v>428</v>
      </c>
      <c r="D418" s="13">
        <v>4319737</v>
      </c>
      <c r="E418" s="21">
        <v>51</v>
      </c>
      <c r="F418" s="22">
        <v>7</v>
      </c>
      <c r="G418" s="11">
        <f t="shared" si="24"/>
        <v>0.13725490196078433</v>
      </c>
      <c r="H418" s="15">
        <f>'[1]4-Faixa etária BOVINOS'!C420</f>
        <v>318</v>
      </c>
      <c r="I418" s="15">
        <f>'[1]5-Faixa etária BUBALINOS'!C420</f>
        <v>1</v>
      </c>
      <c r="J418" s="22">
        <v>38</v>
      </c>
      <c r="K418" s="22">
        <v>0</v>
      </c>
      <c r="L418" s="16">
        <v>38</v>
      </c>
      <c r="M418" s="20">
        <v>23</v>
      </c>
      <c r="N418" s="20">
        <v>6</v>
      </c>
      <c r="O418" s="17">
        <v>29</v>
      </c>
      <c r="P418" s="18">
        <f t="shared" si="26"/>
        <v>61</v>
      </c>
      <c r="Q418" s="12">
        <f t="shared" si="25"/>
        <v>0.19122257053291536</v>
      </c>
      <c r="R418" s="19">
        <f t="shared" si="27"/>
        <v>67</v>
      </c>
    </row>
    <row r="419" spans="1:18" ht="15.75" x14ac:dyDescent="0.2">
      <c r="A419" s="13" t="s">
        <v>12</v>
      </c>
      <c r="B419" s="13">
        <v>2022</v>
      </c>
      <c r="C419" s="13" t="s">
        <v>429</v>
      </c>
      <c r="D419" s="13">
        <v>4319752</v>
      </c>
      <c r="E419" s="21">
        <v>56</v>
      </c>
      <c r="F419" s="22">
        <v>19</v>
      </c>
      <c r="G419" s="11">
        <f t="shared" si="24"/>
        <v>0.3392857142857143</v>
      </c>
      <c r="H419" s="15">
        <f>'[1]4-Faixa etária BOVINOS'!C421</f>
        <v>153</v>
      </c>
      <c r="I419" s="15">
        <f>'[1]5-Faixa etária BUBALINOS'!C421</f>
        <v>0</v>
      </c>
      <c r="J419" s="22">
        <v>51</v>
      </c>
      <c r="K419" s="22">
        <v>0</v>
      </c>
      <c r="L419" s="16">
        <v>51</v>
      </c>
      <c r="M419" s="20">
        <v>6</v>
      </c>
      <c r="N419" s="20">
        <v>0</v>
      </c>
      <c r="O419" s="17">
        <v>6</v>
      </c>
      <c r="P419" s="18">
        <f t="shared" si="26"/>
        <v>57</v>
      </c>
      <c r="Q419" s="12">
        <f t="shared" si="25"/>
        <v>0.37254901960784315</v>
      </c>
      <c r="R419" s="19">
        <f t="shared" si="27"/>
        <v>57</v>
      </c>
    </row>
    <row r="420" spans="1:18" ht="15.75" x14ac:dyDescent="0.2">
      <c r="A420" s="13" t="s">
        <v>12</v>
      </c>
      <c r="B420" s="13">
        <v>2022</v>
      </c>
      <c r="C420" s="13" t="s">
        <v>430</v>
      </c>
      <c r="D420" s="13">
        <v>4319802</v>
      </c>
      <c r="E420" s="21">
        <v>499</v>
      </c>
      <c r="F420" s="22">
        <v>350</v>
      </c>
      <c r="G420" s="11">
        <f t="shared" si="24"/>
        <v>0.70140280561122248</v>
      </c>
      <c r="H420" s="15">
        <f>'[1]4-Faixa etária BOVINOS'!C422</f>
        <v>8543</v>
      </c>
      <c r="I420" s="15">
        <f>'[1]5-Faixa etária BUBALINOS'!C422</f>
        <v>120</v>
      </c>
      <c r="J420" s="22">
        <v>8309</v>
      </c>
      <c r="K420" s="22">
        <v>4</v>
      </c>
      <c r="L420" s="16">
        <v>8313</v>
      </c>
      <c r="M420" s="20">
        <v>0</v>
      </c>
      <c r="N420" s="20">
        <v>2</v>
      </c>
      <c r="O420" s="17">
        <v>2</v>
      </c>
      <c r="P420" s="18">
        <f t="shared" si="26"/>
        <v>8313</v>
      </c>
      <c r="Q420" s="12">
        <f t="shared" si="25"/>
        <v>0.95959829158490129</v>
      </c>
      <c r="R420" s="19">
        <f t="shared" si="27"/>
        <v>8315</v>
      </c>
    </row>
    <row r="421" spans="1:18" ht="15.75" x14ac:dyDescent="0.2">
      <c r="A421" s="13" t="s">
        <v>12</v>
      </c>
      <c r="B421" s="13">
        <v>2022</v>
      </c>
      <c r="C421" s="13" t="s">
        <v>431</v>
      </c>
      <c r="D421" s="13">
        <v>4319901</v>
      </c>
      <c r="E421" s="21">
        <v>101</v>
      </c>
      <c r="F421" s="22">
        <v>17</v>
      </c>
      <c r="G421" s="11">
        <f t="shared" si="24"/>
        <v>0.16831683168316833</v>
      </c>
      <c r="H421" s="15">
        <f>'[1]4-Faixa etária BOVINOS'!C423</f>
        <v>311</v>
      </c>
      <c r="I421" s="15">
        <f>'[1]5-Faixa etária BUBALINOS'!C423</f>
        <v>72</v>
      </c>
      <c r="J421" s="22">
        <v>47</v>
      </c>
      <c r="K421" s="22">
        <v>0</v>
      </c>
      <c r="L421" s="16">
        <v>47</v>
      </c>
      <c r="M421" s="20">
        <v>0</v>
      </c>
      <c r="N421" s="20">
        <v>0</v>
      </c>
      <c r="O421" s="17">
        <v>0</v>
      </c>
      <c r="P421" s="18">
        <f t="shared" si="26"/>
        <v>47</v>
      </c>
      <c r="Q421" s="12">
        <f t="shared" si="25"/>
        <v>0.12271540469973891</v>
      </c>
      <c r="R421" s="19">
        <f t="shared" si="27"/>
        <v>47</v>
      </c>
    </row>
    <row r="422" spans="1:18" ht="15.75" x14ac:dyDescent="0.2">
      <c r="A422" s="13" t="s">
        <v>12</v>
      </c>
      <c r="B422" s="13">
        <v>2022</v>
      </c>
      <c r="C422" s="13" t="s">
        <v>432</v>
      </c>
      <c r="D422" s="13">
        <v>4320008</v>
      </c>
      <c r="E422" s="21">
        <v>10</v>
      </c>
      <c r="F422" s="22">
        <v>0</v>
      </c>
      <c r="G422" s="11">
        <f t="shared" si="24"/>
        <v>0</v>
      </c>
      <c r="H422" s="15">
        <f>'[1]4-Faixa etária BOVINOS'!C424</f>
        <v>31</v>
      </c>
      <c r="I422" s="15">
        <f>'[1]5-Faixa etária BUBALINOS'!C424</f>
        <v>3</v>
      </c>
      <c r="J422" s="22">
        <v>0</v>
      </c>
      <c r="K422" s="22">
        <v>0</v>
      </c>
      <c r="L422" s="16">
        <v>0</v>
      </c>
      <c r="M422" s="20">
        <v>0</v>
      </c>
      <c r="N422" s="20">
        <v>0</v>
      </c>
      <c r="O422" s="17">
        <v>0</v>
      </c>
      <c r="P422" s="18">
        <f t="shared" si="26"/>
        <v>0</v>
      </c>
      <c r="Q422" s="12">
        <f t="shared" si="25"/>
        <v>0</v>
      </c>
      <c r="R422" s="19">
        <f t="shared" si="27"/>
        <v>0</v>
      </c>
    </row>
    <row r="423" spans="1:18" ht="15.75" x14ac:dyDescent="0.2">
      <c r="A423" s="13" t="s">
        <v>12</v>
      </c>
      <c r="B423" s="13">
        <v>2022</v>
      </c>
      <c r="C423" s="13" t="s">
        <v>433</v>
      </c>
      <c r="D423" s="13">
        <v>4320107</v>
      </c>
      <c r="E423" s="21">
        <v>308</v>
      </c>
      <c r="F423" s="22">
        <v>64</v>
      </c>
      <c r="G423" s="11">
        <f t="shared" si="24"/>
        <v>0.20779220779220781</v>
      </c>
      <c r="H423" s="15">
        <f>'[1]4-Faixa etária BOVINOS'!C425</f>
        <v>1508</v>
      </c>
      <c r="I423" s="15">
        <f>'[1]5-Faixa etária BUBALINOS'!C425</f>
        <v>2</v>
      </c>
      <c r="J423" s="22">
        <v>79</v>
      </c>
      <c r="K423" s="22">
        <v>0</v>
      </c>
      <c r="L423" s="16">
        <v>79</v>
      </c>
      <c r="M423" s="20">
        <v>208</v>
      </c>
      <c r="N423" s="20">
        <v>7</v>
      </c>
      <c r="O423" s="17">
        <v>215</v>
      </c>
      <c r="P423" s="18">
        <f t="shared" si="26"/>
        <v>287</v>
      </c>
      <c r="Q423" s="12">
        <f t="shared" si="25"/>
        <v>0.1900662251655629</v>
      </c>
      <c r="R423" s="19">
        <f t="shared" si="27"/>
        <v>294</v>
      </c>
    </row>
    <row r="424" spans="1:18" ht="15.75" x14ac:dyDescent="0.2">
      <c r="A424" s="13" t="s">
        <v>12</v>
      </c>
      <c r="B424" s="13">
        <v>2022</v>
      </c>
      <c r="C424" s="13" t="s">
        <v>434</v>
      </c>
      <c r="D424" s="13">
        <v>4320206</v>
      </c>
      <c r="E424" s="21">
        <v>379</v>
      </c>
      <c r="F424" s="22">
        <v>124</v>
      </c>
      <c r="G424" s="11">
        <f t="shared" si="24"/>
        <v>0.32717678100263853</v>
      </c>
      <c r="H424" s="15">
        <f>'[1]4-Faixa etária BOVINOS'!C426</f>
        <v>1798</v>
      </c>
      <c r="I424" s="15">
        <f>'[1]5-Faixa etária BUBALINOS'!C426</f>
        <v>0</v>
      </c>
      <c r="J424" s="22">
        <v>309</v>
      </c>
      <c r="K424" s="22">
        <v>0</v>
      </c>
      <c r="L424" s="16">
        <v>309</v>
      </c>
      <c r="M424" s="20">
        <v>112</v>
      </c>
      <c r="N424" s="20">
        <v>6</v>
      </c>
      <c r="O424" s="17">
        <v>118</v>
      </c>
      <c r="P424" s="18">
        <f t="shared" si="26"/>
        <v>421</v>
      </c>
      <c r="Q424" s="12">
        <f t="shared" si="25"/>
        <v>0.23414905450500556</v>
      </c>
      <c r="R424" s="19">
        <f t="shared" si="27"/>
        <v>427</v>
      </c>
    </row>
    <row r="425" spans="1:18" ht="15.75" x14ac:dyDescent="0.2">
      <c r="A425" s="13" t="s">
        <v>12</v>
      </c>
      <c r="B425" s="13">
        <v>2022</v>
      </c>
      <c r="C425" s="13" t="s">
        <v>435</v>
      </c>
      <c r="D425" s="13">
        <v>4320230</v>
      </c>
      <c r="E425" s="21">
        <v>199</v>
      </c>
      <c r="F425" s="22">
        <v>86</v>
      </c>
      <c r="G425" s="11">
        <f t="shared" si="24"/>
        <v>0.43216080402010049</v>
      </c>
      <c r="H425" s="15">
        <f>'[1]4-Faixa etária BOVINOS'!C427</f>
        <v>1083</v>
      </c>
      <c r="I425" s="15">
        <f>'[1]5-Faixa etária BUBALINOS'!C427</f>
        <v>0</v>
      </c>
      <c r="J425" s="22">
        <v>361</v>
      </c>
      <c r="K425" s="22">
        <v>0</v>
      </c>
      <c r="L425" s="16">
        <v>361</v>
      </c>
      <c r="M425" s="20">
        <v>0</v>
      </c>
      <c r="N425" s="20">
        <v>2</v>
      </c>
      <c r="O425" s="17">
        <v>2</v>
      </c>
      <c r="P425" s="18">
        <f t="shared" si="26"/>
        <v>361</v>
      </c>
      <c r="Q425" s="12">
        <f t="shared" si="25"/>
        <v>0.33333333333333331</v>
      </c>
      <c r="R425" s="19">
        <f t="shared" si="27"/>
        <v>363</v>
      </c>
    </row>
    <row r="426" spans="1:18" ht="15.75" x14ac:dyDescent="0.2">
      <c r="A426" s="13" t="s">
        <v>12</v>
      </c>
      <c r="B426" s="13">
        <v>2022</v>
      </c>
      <c r="C426" s="13" t="s">
        <v>436</v>
      </c>
      <c r="D426" s="13">
        <v>4320263</v>
      </c>
      <c r="E426" s="21">
        <v>174</v>
      </c>
      <c r="F426" s="22">
        <v>16</v>
      </c>
      <c r="G426" s="11">
        <f t="shared" si="24"/>
        <v>9.1954022988505746E-2</v>
      </c>
      <c r="H426" s="15">
        <f>'[1]4-Faixa etária BOVINOS'!C428</f>
        <v>600</v>
      </c>
      <c r="I426" s="15">
        <f>'[1]5-Faixa etária BUBALINOS'!C428</f>
        <v>1</v>
      </c>
      <c r="J426" s="22">
        <v>81</v>
      </c>
      <c r="K426" s="22">
        <v>0</v>
      </c>
      <c r="L426" s="16">
        <v>81</v>
      </c>
      <c r="M426" s="20">
        <v>41</v>
      </c>
      <c r="N426" s="20">
        <v>0</v>
      </c>
      <c r="O426" s="17">
        <v>41</v>
      </c>
      <c r="P426" s="18">
        <f t="shared" si="26"/>
        <v>122</v>
      </c>
      <c r="Q426" s="12">
        <f t="shared" si="25"/>
        <v>0.20299500831946754</v>
      </c>
      <c r="R426" s="19">
        <f t="shared" si="27"/>
        <v>122</v>
      </c>
    </row>
    <row r="427" spans="1:18" ht="15.75" x14ac:dyDescent="0.2">
      <c r="A427" s="13" t="s">
        <v>12</v>
      </c>
      <c r="B427" s="13">
        <v>2022</v>
      </c>
      <c r="C427" s="13" t="s">
        <v>437</v>
      </c>
      <c r="D427" s="13">
        <v>4320305</v>
      </c>
      <c r="E427" s="21">
        <v>209</v>
      </c>
      <c r="F427" s="22">
        <v>87</v>
      </c>
      <c r="G427" s="11">
        <f t="shared" si="24"/>
        <v>0.41626794258373206</v>
      </c>
      <c r="H427" s="15">
        <f>'[1]4-Faixa etária BOVINOS'!C429</f>
        <v>1574</v>
      </c>
      <c r="I427" s="15">
        <f>'[1]5-Faixa etária BUBALINOS'!C429</f>
        <v>2</v>
      </c>
      <c r="J427" s="22">
        <v>185</v>
      </c>
      <c r="K427" s="22">
        <v>0</v>
      </c>
      <c r="L427" s="16">
        <v>185</v>
      </c>
      <c r="M427" s="20">
        <v>108</v>
      </c>
      <c r="N427" s="20">
        <v>31</v>
      </c>
      <c r="O427" s="17">
        <v>139</v>
      </c>
      <c r="P427" s="18">
        <f t="shared" si="26"/>
        <v>293</v>
      </c>
      <c r="Q427" s="12">
        <f t="shared" si="25"/>
        <v>0.18591370558375633</v>
      </c>
      <c r="R427" s="19">
        <f t="shared" si="27"/>
        <v>324</v>
      </c>
    </row>
    <row r="428" spans="1:18" ht="15.75" x14ac:dyDescent="0.2">
      <c r="A428" s="13" t="s">
        <v>12</v>
      </c>
      <c r="B428" s="13">
        <v>2022</v>
      </c>
      <c r="C428" s="13" t="s">
        <v>438</v>
      </c>
      <c r="D428" s="13">
        <v>4320321</v>
      </c>
      <c r="E428" s="21">
        <v>206</v>
      </c>
      <c r="F428" s="22">
        <v>63</v>
      </c>
      <c r="G428" s="11">
        <f t="shared" si="24"/>
        <v>0.30582524271844658</v>
      </c>
      <c r="H428" s="15">
        <f>'[1]4-Faixa etária BOVINOS'!C430</f>
        <v>821</v>
      </c>
      <c r="I428" s="15">
        <f>'[1]5-Faixa etária BUBALINOS'!C430</f>
        <v>1</v>
      </c>
      <c r="J428" s="22">
        <v>211</v>
      </c>
      <c r="K428" s="22">
        <v>0</v>
      </c>
      <c r="L428" s="16">
        <v>211</v>
      </c>
      <c r="M428" s="20">
        <v>11</v>
      </c>
      <c r="N428" s="20">
        <v>0</v>
      </c>
      <c r="O428" s="17">
        <v>11</v>
      </c>
      <c r="P428" s="18">
        <f t="shared" si="26"/>
        <v>222</v>
      </c>
      <c r="Q428" s="12">
        <f t="shared" si="25"/>
        <v>0.27007299270072993</v>
      </c>
      <c r="R428" s="19">
        <f t="shared" si="27"/>
        <v>222</v>
      </c>
    </row>
    <row r="429" spans="1:18" ht="15.75" x14ac:dyDescent="0.2">
      <c r="A429" s="13" t="s">
        <v>12</v>
      </c>
      <c r="B429" s="13">
        <v>2022</v>
      </c>
      <c r="C429" s="13" t="s">
        <v>439</v>
      </c>
      <c r="D429" s="13">
        <v>4320354</v>
      </c>
      <c r="E429" s="21">
        <v>119</v>
      </c>
      <c r="F429" s="22">
        <v>40</v>
      </c>
      <c r="G429" s="11">
        <f t="shared" si="24"/>
        <v>0.33613445378151263</v>
      </c>
      <c r="H429" s="15">
        <f>'[1]4-Faixa etária BOVINOS'!C431</f>
        <v>983</v>
      </c>
      <c r="I429" s="15">
        <f>'[1]5-Faixa etária BUBALINOS'!C431</f>
        <v>151</v>
      </c>
      <c r="J429" s="22">
        <v>512</v>
      </c>
      <c r="K429" s="22">
        <v>15</v>
      </c>
      <c r="L429" s="16">
        <v>527</v>
      </c>
      <c r="M429" s="20">
        <v>0</v>
      </c>
      <c r="N429" s="20">
        <v>5</v>
      </c>
      <c r="O429" s="17">
        <v>5</v>
      </c>
      <c r="P429" s="18">
        <f t="shared" si="26"/>
        <v>527</v>
      </c>
      <c r="Q429" s="12">
        <f t="shared" si="25"/>
        <v>0.46472663139329806</v>
      </c>
      <c r="R429" s="19">
        <f t="shared" si="27"/>
        <v>532</v>
      </c>
    </row>
    <row r="430" spans="1:18" ht="15.75" x14ac:dyDescent="0.2">
      <c r="A430" s="13" t="s">
        <v>12</v>
      </c>
      <c r="B430" s="13">
        <v>2022</v>
      </c>
      <c r="C430" s="13" t="s">
        <v>440</v>
      </c>
      <c r="D430" s="13">
        <v>4320404</v>
      </c>
      <c r="E430" s="21">
        <v>204</v>
      </c>
      <c r="F430" s="22">
        <v>72</v>
      </c>
      <c r="G430" s="11">
        <f t="shared" si="24"/>
        <v>0.35294117647058826</v>
      </c>
      <c r="H430" s="15">
        <f>'[1]4-Faixa etária BOVINOS'!C432</f>
        <v>1440</v>
      </c>
      <c r="I430" s="15">
        <f>'[1]5-Faixa etária BUBALINOS'!C432</f>
        <v>0</v>
      </c>
      <c r="J430" s="22">
        <v>328</v>
      </c>
      <c r="K430" s="22">
        <v>0</v>
      </c>
      <c r="L430" s="16">
        <v>328</v>
      </c>
      <c r="M430" s="20">
        <v>133</v>
      </c>
      <c r="N430" s="20">
        <v>83</v>
      </c>
      <c r="O430" s="17">
        <v>216</v>
      </c>
      <c r="P430" s="18">
        <f t="shared" si="26"/>
        <v>461</v>
      </c>
      <c r="Q430" s="12">
        <f t="shared" si="25"/>
        <v>0.32013888888888886</v>
      </c>
      <c r="R430" s="19">
        <f t="shared" si="27"/>
        <v>544</v>
      </c>
    </row>
    <row r="431" spans="1:18" ht="15.75" x14ac:dyDescent="0.2">
      <c r="A431" s="13" t="s">
        <v>12</v>
      </c>
      <c r="B431" s="13">
        <v>2022</v>
      </c>
      <c r="C431" s="13" t="s">
        <v>441</v>
      </c>
      <c r="D431" s="13">
        <v>4320453</v>
      </c>
      <c r="E431" s="21">
        <v>184</v>
      </c>
      <c r="F431" s="22">
        <v>33</v>
      </c>
      <c r="G431" s="11">
        <f t="shared" si="24"/>
        <v>0.17934782608695651</v>
      </c>
      <c r="H431" s="15">
        <f>'[1]4-Faixa etária BOVINOS'!C433</f>
        <v>441</v>
      </c>
      <c r="I431" s="15">
        <f>'[1]5-Faixa etária BUBALINOS'!C433</f>
        <v>0</v>
      </c>
      <c r="J431" s="22">
        <v>57</v>
      </c>
      <c r="K431" s="22">
        <v>0</v>
      </c>
      <c r="L431" s="16">
        <v>57</v>
      </c>
      <c r="M431" s="20">
        <v>0</v>
      </c>
      <c r="N431" s="20">
        <v>0</v>
      </c>
      <c r="O431" s="17">
        <v>0</v>
      </c>
      <c r="P431" s="18">
        <f t="shared" si="26"/>
        <v>57</v>
      </c>
      <c r="Q431" s="12">
        <f t="shared" si="25"/>
        <v>0.12925170068027211</v>
      </c>
      <c r="R431" s="19">
        <f t="shared" si="27"/>
        <v>57</v>
      </c>
    </row>
    <row r="432" spans="1:18" ht="15.75" x14ac:dyDescent="0.2">
      <c r="A432" s="13" t="s">
        <v>12</v>
      </c>
      <c r="B432" s="13">
        <v>2022</v>
      </c>
      <c r="C432" s="13" t="s">
        <v>442</v>
      </c>
      <c r="D432" s="13">
        <v>4320503</v>
      </c>
      <c r="E432" s="21">
        <v>236</v>
      </c>
      <c r="F432" s="22">
        <v>73</v>
      </c>
      <c r="G432" s="11">
        <f t="shared" si="24"/>
        <v>0.30932203389830509</v>
      </c>
      <c r="H432" s="15">
        <f>'[1]4-Faixa etária BOVINOS'!C434</f>
        <v>1609</v>
      </c>
      <c r="I432" s="15">
        <f>'[1]5-Faixa etária BUBALINOS'!C434</f>
        <v>1</v>
      </c>
      <c r="J432" s="22">
        <v>160</v>
      </c>
      <c r="K432" s="22">
        <v>0</v>
      </c>
      <c r="L432" s="16">
        <v>160</v>
      </c>
      <c r="M432" s="20">
        <v>80</v>
      </c>
      <c r="N432" s="20">
        <v>5</v>
      </c>
      <c r="O432" s="17">
        <v>85</v>
      </c>
      <c r="P432" s="18">
        <f t="shared" si="26"/>
        <v>240</v>
      </c>
      <c r="Q432" s="12">
        <f t="shared" si="25"/>
        <v>0.14906832298136646</v>
      </c>
      <c r="R432" s="19">
        <f t="shared" si="27"/>
        <v>245</v>
      </c>
    </row>
    <row r="433" spans="1:18" ht="15.75" x14ac:dyDescent="0.2">
      <c r="A433" s="13" t="s">
        <v>12</v>
      </c>
      <c r="B433" s="13">
        <v>2022</v>
      </c>
      <c r="C433" s="13" t="s">
        <v>443</v>
      </c>
      <c r="D433" s="13">
        <v>4320552</v>
      </c>
      <c r="E433" s="21">
        <v>135</v>
      </c>
      <c r="F433" s="22">
        <v>0</v>
      </c>
      <c r="G433" s="11">
        <f t="shared" si="24"/>
        <v>0</v>
      </c>
      <c r="H433" s="15">
        <f>'[1]4-Faixa etária BOVINOS'!C435</f>
        <v>416</v>
      </c>
      <c r="I433" s="15">
        <f>'[1]5-Faixa etária BUBALINOS'!C435</f>
        <v>18</v>
      </c>
      <c r="J433" s="22">
        <v>0</v>
      </c>
      <c r="K433" s="22">
        <v>0</v>
      </c>
      <c r="L433" s="16">
        <v>0</v>
      </c>
      <c r="M433" s="20">
        <v>0</v>
      </c>
      <c r="N433" s="20">
        <v>0</v>
      </c>
      <c r="O433" s="17">
        <v>0</v>
      </c>
      <c r="P433" s="18">
        <f t="shared" si="26"/>
        <v>0</v>
      </c>
      <c r="Q433" s="12">
        <f t="shared" si="25"/>
        <v>0</v>
      </c>
      <c r="R433" s="19">
        <f t="shared" si="27"/>
        <v>0</v>
      </c>
    </row>
    <row r="434" spans="1:18" ht="15.75" x14ac:dyDescent="0.2">
      <c r="A434" s="13" t="s">
        <v>12</v>
      </c>
      <c r="B434" s="13">
        <v>2022</v>
      </c>
      <c r="C434" s="13" t="s">
        <v>444</v>
      </c>
      <c r="D434" s="13">
        <v>4320578</v>
      </c>
      <c r="E434" s="21">
        <v>195</v>
      </c>
      <c r="F434" s="22">
        <v>66</v>
      </c>
      <c r="G434" s="11">
        <f t="shared" si="24"/>
        <v>0.33846153846153848</v>
      </c>
      <c r="H434" s="15">
        <f>'[1]4-Faixa etária BOVINOS'!C436</f>
        <v>833</v>
      </c>
      <c r="I434" s="15">
        <f>'[1]5-Faixa etária BUBALINOS'!C436</f>
        <v>2</v>
      </c>
      <c r="J434" s="22">
        <v>219</v>
      </c>
      <c r="K434" s="22">
        <v>0</v>
      </c>
      <c r="L434" s="16">
        <v>219</v>
      </c>
      <c r="M434" s="20">
        <v>36</v>
      </c>
      <c r="N434" s="20">
        <v>0</v>
      </c>
      <c r="O434" s="17">
        <v>36</v>
      </c>
      <c r="P434" s="18">
        <f t="shared" si="26"/>
        <v>255</v>
      </c>
      <c r="Q434" s="12">
        <f t="shared" si="25"/>
        <v>0.30538922155688625</v>
      </c>
      <c r="R434" s="19">
        <f t="shared" si="27"/>
        <v>255</v>
      </c>
    </row>
    <row r="435" spans="1:18" ht="15.75" x14ac:dyDescent="0.2">
      <c r="A435" s="13" t="s">
        <v>12</v>
      </c>
      <c r="B435" s="13">
        <v>2022</v>
      </c>
      <c r="C435" s="13" t="s">
        <v>445</v>
      </c>
      <c r="D435" s="13">
        <v>4320602</v>
      </c>
      <c r="E435" s="21">
        <v>305</v>
      </c>
      <c r="F435" s="22">
        <v>152</v>
      </c>
      <c r="G435" s="11">
        <f t="shared" si="24"/>
        <v>0.49836065573770494</v>
      </c>
      <c r="H435" s="15">
        <f>'[1]4-Faixa etária BOVINOS'!C437</f>
        <v>1961</v>
      </c>
      <c r="I435" s="15">
        <f>'[1]5-Faixa etária BUBALINOS'!C437</f>
        <v>0</v>
      </c>
      <c r="J435" s="22">
        <v>589</v>
      </c>
      <c r="K435" s="22">
        <v>0</v>
      </c>
      <c r="L435" s="16">
        <v>589</v>
      </c>
      <c r="M435" s="20">
        <v>57</v>
      </c>
      <c r="N435" s="20">
        <v>6</v>
      </c>
      <c r="O435" s="17">
        <v>63</v>
      </c>
      <c r="P435" s="18">
        <f t="shared" si="26"/>
        <v>646</v>
      </c>
      <c r="Q435" s="12">
        <f t="shared" si="25"/>
        <v>0.32942376338602752</v>
      </c>
      <c r="R435" s="19">
        <f t="shared" si="27"/>
        <v>652</v>
      </c>
    </row>
    <row r="436" spans="1:18" ht="15.75" x14ac:dyDescent="0.2">
      <c r="A436" s="13" t="s">
        <v>12</v>
      </c>
      <c r="B436" s="13">
        <v>2022</v>
      </c>
      <c r="C436" s="13" t="s">
        <v>446</v>
      </c>
      <c r="D436" s="13">
        <v>4320651</v>
      </c>
      <c r="E436" s="21">
        <v>103</v>
      </c>
      <c r="F436" s="22">
        <v>31</v>
      </c>
      <c r="G436" s="11">
        <f t="shared" si="24"/>
        <v>0.30097087378640774</v>
      </c>
      <c r="H436" s="15">
        <f>'[1]4-Faixa etária BOVINOS'!C438</f>
        <v>352</v>
      </c>
      <c r="I436" s="15">
        <f>'[1]5-Faixa etária BUBALINOS'!C438</f>
        <v>0</v>
      </c>
      <c r="J436" s="22">
        <v>103</v>
      </c>
      <c r="K436" s="22">
        <v>0</v>
      </c>
      <c r="L436" s="16">
        <v>103</v>
      </c>
      <c r="M436" s="20">
        <v>21</v>
      </c>
      <c r="N436" s="20">
        <v>15</v>
      </c>
      <c r="O436" s="17">
        <v>36</v>
      </c>
      <c r="P436" s="18">
        <f t="shared" si="26"/>
        <v>124</v>
      </c>
      <c r="Q436" s="12">
        <f t="shared" si="25"/>
        <v>0.35227272727272729</v>
      </c>
      <c r="R436" s="19">
        <f t="shared" si="27"/>
        <v>139</v>
      </c>
    </row>
    <row r="437" spans="1:18" ht="15.75" x14ac:dyDescent="0.2">
      <c r="A437" s="13" t="s">
        <v>12</v>
      </c>
      <c r="B437" s="13">
        <v>2022</v>
      </c>
      <c r="C437" s="13" t="s">
        <v>447</v>
      </c>
      <c r="D437" s="13">
        <v>4320677</v>
      </c>
      <c r="E437" s="21">
        <v>272</v>
      </c>
      <c r="F437" s="22">
        <v>41</v>
      </c>
      <c r="G437" s="11">
        <f t="shared" si="24"/>
        <v>0.15073529411764705</v>
      </c>
      <c r="H437" s="15">
        <f>'[1]4-Faixa etária BOVINOS'!C439</f>
        <v>653</v>
      </c>
      <c r="I437" s="15">
        <f>'[1]5-Faixa etária BUBALINOS'!C439</f>
        <v>0</v>
      </c>
      <c r="J437" s="22">
        <v>76</v>
      </c>
      <c r="K437" s="22">
        <v>0</v>
      </c>
      <c r="L437" s="16">
        <v>76</v>
      </c>
      <c r="M437" s="20">
        <v>55</v>
      </c>
      <c r="N437" s="20">
        <v>228</v>
      </c>
      <c r="O437" s="17">
        <v>283</v>
      </c>
      <c r="P437" s="18">
        <f t="shared" si="26"/>
        <v>131</v>
      </c>
      <c r="Q437" s="12">
        <f t="shared" si="25"/>
        <v>0.20061255742725881</v>
      </c>
      <c r="R437" s="19">
        <f t="shared" si="27"/>
        <v>359</v>
      </c>
    </row>
    <row r="438" spans="1:18" ht="15.75" x14ac:dyDescent="0.2">
      <c r="A438" s="13" t="s">
        <v>12</v>
      </c>
      <c r="B438" s="13">
        <v>2022</v>
      </c>
      <c r="C438" s="13" t="s">
        <v>448</v>
      </c>
      <c r="D438" s="13">
        <v>4320701</v>
      </c>
      <c r="E438" s="21">
        <v>126</v>
      </c>
      <c r="F438" s="22">
        <v>27</v>
      </c>
      <c r="G438" s="11">
        <f t="shared" si="24"/>
        <v>0.21428571428571427</v>
      </c>
      <c r="H438" s="15">
        <f>'[1]4-Faixa etária BOVINOS'!C440</f>
        <v>450</v>
      </c>
      <c r="I438" s="15">
        <f>'[1]5-Faixa etária BUBALINOS'!C440</f>
        <v>0</v>
      </c>
      <c r="J438" s="22">
        <v>58</v>
      </c>
      <c r="K438" s="22">
        <v>0</v>
      </c>
      <c r="L438" s="16">
        <v>58</v>
      </c>
      <c r="M438" s="20">
        <v>31</v>
      </c>
      <c r="N438" s="20">
        <v>0</v>
      </c>
      <c r="O438" s="17">
        <v>31</v>
      </c>
      <c r="P438" s="18">
        <f t="shared" si="26"/>
        <v>89</v>
      </c>
      <c r="Q438" s="12">
        <f t="shared" si="25"/>
        <v>0.19777777777777777</v>
      </c>
      <c r="R438" s="19">
        <f t="shared" si="27"/>
        <v>89</v>
      </c>
    </row>
    <row r="439" spans="1:18" ht="15.75" x14ac:dyDescent="0.2">
      <c r="A439" s="13" t="s">
        <v>12</v>
      </c>
      <c r="B439" s="13">
        <v>2022</v>
      </c>
      <c r="C439" s="13" t="s">
        <v>449</v>
      </c>
      <c r="D439" s="13">
        <v>4320800</v>
      </c>
      <c r="E439" s="21">
        <v>410</v>
      </c>
      <c r="F439" s="22">
        <v>170</v>
      </c>
      <c r="G439" s="11">
        <f t="shared" si="24"/>
        <v>0.41463414634146339</v>
      </c>
      <c r="H439" s="15">
        <f>'[1]4-Faixa etária BOVINOS'!C441</f>
        <v>4315</v>
      </c>
      <c r="I439" s="15">
        <f>'[1]5-Faixa etária BUBALINOS'!C441</f>
        <v>2</v>
      </c>
      <c r="J439" s="22">
        <v>2373</v>
      </c>
      <c r="K439" s="22">
        <v>0</v>
      </c>
      <c r="L439" s="16">
        <v>2373</v>
      </c>
      <c r="M439" s="20">
        <v>124</v>
      </c>
      <c r="N439" s="20">
        <v>8</v>
      </c>
      <c r="O439" s="17">
        <v>132</v>
      </c>
      <c r="P439" s="18">
        <f t="shared" si="26"/>
        <v>2497</v>
      </c>
      <c r="Q439" s="12">
        <f t="shared" si="25"/>
        <v>0.57841093351864725</v>
      </c>
      <c r="R439" s="19">
        <f t="shared" si="27"/>
        <v>2505</v>
      </c>
    </row>
    <row r="440" spans="1:18" ht="15.75" x14ac:dyDescent="0.2">
      <c r="A440" s="13" t="s">
        <v>12</v>
      </c>
      <c r="B440" s="13">
        <v>2022</v>
      </c>
      <c r="C440" s="13" t="s">
        <v>450</v>
      </c>
      <c r="D440" s="13">
        <v>4320859</v>
      </c>
      <c r="E440" s="21">
        <v>178</v>
      </c>
      <c r="F440" s="22">
        <v>73</v>
      </c>
      <c r="G440" s="11">
        <f t="shared" si="24"/>
        <v>0.4101123595505618</v>
      </c>
      <c r="H440" s="15">
        <f>'[1]4-Faixa etária BOVINOS'!C442</f>
        <v>544</v>
      </c>
      <c r="I440" s="15">
        <f>'[1]5-Faixa etária BUBALINOS'!C442</f>
        <v>3</v>
      </c>
      <c r="J440" s="22">
        <v>145</v>
      </c>
      <c r="K440" s="22">
        <v>0</v>
      </c>
      <c r="L440" s="16">
        <v>145</v>
      </c>
      <c r="M440" s="20">
        <v>0</v>
      </c>
      <c r="N440" s="20">
        <v>0</v>
      </c>
      <c r="O440" s="17">
        <v>0</v>
      </c>
      <c r="P440" s="18">
        <f t="shared" si="26"/>
        <v>145</v>
      </c>
      <c r="Q440" s="12">
        <f t="shared" si="25"/>
        <v>0.26508226691042047</v>
      </c>
      <c r="R440" s="19">
        <f t="shared" si="27"/>
        <v>145</v>
      </c>
    </row>
    <row r="441" spans="1:18" ht="15.75" x14ac:dyDescent="0.2">
      <c r="A441" s="13" t="s">
        <v>12</v>
      </c>
      <c r="B441" s="13">
        <v>2022</v>
      </c>
      <c r="C441" s="13" t="s">
        <v>451</v>
      </c>
      <c r="D441" s="13">
        <v>4320909</v>
      </c>
      <c r="E441" s="21">
        <v>225</v>
      </c>
      <c r="F441" s="22">
        <v>46</v>
      </c>
      <c r="G441" s="11">
        <f t="shared" si="24"/>
        <v>0.20444444444444446</v>
      </c>
      <c r="H441" s="15">
        <f>'[1]4-Faixa etária BOVINOS'!C443</f>
        <v>991</v>
      </c>
      <c r="I441" s="15">
        <f>'[1]5-Faixa etária BUBALINOS'!C443</f>
        <v>0</v>
      </c>
      <c r="J441" s="22">
        <v>101</v>
      </c>
      <c r="K441" s="22">
        <v>0</v>
      </c>
      <c r="L441" s="16">
        <v>101</v>
      </c>
      <c r="M441" s="20">
        <v>85</v>
      </c>
      <c r="N441" s="20">
        <v>1</v>
      </c>
      <c r="O441" s="17">
        <v>86</v>
      </c>
      <c r="P441" s="18">
        <f t="shared" si="26"/>
        <v>186</v>
      </c>
      <c r="Q441" s="12">
        <f t="shared" si="25"/>
        <v>0.18768920282542886</v>
      </c>
      <c r="R441" s="19">
        <f t="shared" si="27"/>
        <v>187</v>
      </c>
    </row>
    <row r="442" spans="1:18" ht="15.75" x14ac:dyDescent="0.2">
      <c r="A442" s="13" t="s">
        <v>12</v>
      </c>
      <c r="B442" s="13">
        <v>2022</v>
      </c>
      <c r="C442" s="13" t="s">
        <v>452</v>
      </c>
      <c r="D442" s="13">
        <v>4321006</v>
      </c>
      <c r="E442" s="21">
        <v>130</v>
      </c>
      <c r="F442" s="22">
        <v>25</v>
      </c>
      <c r="G442" s="11">
        <f t="shared" si="24"/>
        <v>0.19230769230769232</v>
      </c>
      <c r="H442" s="15">
        <f>'[1]4-Faixa etária BOVINOS'!C444</f>
        <v>609</v>
      </c>
      <c r="I442" s="15">
        <f>'[1]5-Faixa etária BUBALINOS'!C444</f>
        <v>0</v>
      </c>
      <c r="J442" s="22">
        <v>85</v>
      </c>
      <c r="K442" s="22">
        <v>0</v>
      </c>
      <c r="L442" s="16">
        <v>85</v>
      </c>
      <c r="M442" s="20">
        <v>15</v>
      </c>
      <c r="N442" s="20">
        <v>4</v>
      </c>
      <c r="O442" s="17">
        <v>19</v>
      </c>
      <c r="P442" s="18">
        <f t="shared" si="26"/>
        <v>100</v>
      </c>
      <c r="Q442" s="12">
        <f t="shared" si="25"/>
        <v>0.16420361247947454</v>
      </c>
      <c r="R442" s="19">
        <f t="shared" si="27"/>
        <v>104</v>
      </c>
    </row>
    <row r="443" spans="1:18" ht="15.75" x14ac:dyDescent="0.2">
      <c r="A443" s="13" t="s">
        <v>12</v>
      </c>
      <c r="B443" s="13">
        <v>2022</v>
      </c>
      <c r="C443" s="13" t="s">
        <v>453</v>
      </c>
      <c r="D443" s="13">
        <v>4321105</v>
      </c>
      <c r="E443" s="21">
        <v>118</v>
      </c>
      <c r="F443" s="22">
        <v>32</v>
      </c>
      <c r="G443" s="11">
        <f t="shared" si="24"/>
        <v>0.2711864406779661</v>
      </c>
      <c r="H443" s="15">
        <f>'[1]4-Faixa etária BOVINOS'!C445</f>
        <v>2279</v>
      </c>
      <c r="I443" s="15">
        <f>'[1]5-Faixa etária BUBALINOS'!C445</f>
        <v>83</v>
      </c>
      <c r="J443" s="22">
        <v>822</v>
      </c>
      <c r="K443" s="22">
        <v>0</v>
      </c>
      <c r="L443" s="16">
        <v>822</v>
      </c>
      <c r="M443" s="20">
        <v>135</v>
      </c>
      <c r="N443" s="20">
        <v>80</v>
      </c>
      <c r="O443" s="17">
        <v>215</v>
      </c>
      <c r="P443" s="18">
        <f t="shared" si="26"/>
        <v>957</v>
      </c>
      <c r="Q443" s="12">
        <f t="shared" si="25"/>
        <v>0.40516511430990687</v>
      </c>
      <c r="R443" s="19">
        <f t="shared" si="27"/>
        <v>1037</v>
      </c>
    </row>
    <row r="444" spans="1:18" ht="15.75" x14ac:dyDescent="0.2">
      <c r="A444" s="13" t="s">
        <v>12</v>
      </c>
      <c r="B444" s="13">
        <v>2022</v>
      </c>
      <c r="C444" s="13" t="s">
        <v>454</v>
      </c>
      <c r="D444" s="13">
        <v>4321204</v>
      </c>
      <c r="E444" s="21">
        <v>398</v>
      </c>
      <c r="F444" s="22">
        <v>140</v>
      </c>
      <c r="G444" s="11">
        <f t="shared" si="24"/>
        <v>0.35175879396984927</v>
      </c>
      <c r="H444" s="15">
        <f>'[1]4-Faixa etária BOVINOS'!C446</f>
        <v>1901</v>
      </c>
      <c r="I444" s="15">
        <f>'[1]5-Faixa etária BUBALINOS'!C446</f>
        <v>335</v>
      </c>
      <c r="J444" s="22">
        <v>1059</v>
      </c>
      <c r="K444" s="22">
        <v>1</v>
      </c>
      <c r="L444" s="16">
        <v>1060</v>
      </c>
      <c r="M444" s="20">
        <v>27</v>
      </c>
      <c r="N444" s="20">
        <v>30</v>
      </c>
      <c r="O444" s="17">
        <v>57</v>
      </c>
      <c r="P444" s="18">
        <f t="shared" si="26"/>
        <v>1087</v>
      </c>
      <c r="Q444" s="12">
        <f t="shared" si="25"/>
        <v>0.48613595706618962</v>
      </c>
      <c r="R444" s="19">
        <f t="shared" si="27"/>
        <v>1117</v>
      </c>
    </row>
    <row r="445" spans="1:18" ht="15.75" x14ac:dyDescent="0.2">
      <c r="A445" s="13" t="s">
        <v>12</v>
      </c>
      <c r="B445" s="13">
        <v>2022</v>
      </c>
      <c r="C445" s="13" t="s">
        <v>455</v>
      </c>
      <c r="D445" s="13">
        <v>4321303</v>
      </c>
      <c r="E445" s="21">
        <v>316</v>
      </c>
      <c r="F445" s="22">
        <v>105</v>
      </c>
      <c r="G445" s="11">
        <f t="shared" si="24"/>
        <v>0.33227848101265822</v>
      </c>
      <c r="H445" s="15">
        <f>'[1]4-Faixa etária BOVINOS'!C447</f>
        <v>1449</v>
      </c>
      <c r="I445" s="15">
        <f>'[1]5-Faixa etária BUBALINOS'!C447</f>
        <v>1</v>
      </c>
      <c r="J445" s="22">
        <v>716</v>
      </c>
      <c r="K445" s="22">
        <v>0</v>
      </c>
      <c r="L445" s="16">
        <v>716</v>
      </c>
      <c r="M445" s="20">
        <v>0</v>
      </c>
      <c r="N445" s="20">
        <v>17</v>
      </c>
      <c r="O445" s="17">
        <v>17</v>
      </c>
      <c r="P445" s="18">
        <f t="shared" si="26"/>
        <v>716</v>
      </c>
      <c r="Q445" s="12">
        <f t="shared" si="25"/>
        <v>0.49379310344827587</v>
      </c>
      <c r="R445" s="19">
        <f t="shared" si="27"/>
        <v>733</v>
      </c>
    </row>
    <row r="446" spans="1:18" ht="15.75" x14ac:dyDescent="0.2">
      <c r="A446" s="13" t="s">
        <v>12</v>
      </c>
      <c r="B446" s="13">
        <v>2022</v>
      </c>
      <c r="C446" s="13" t="s">
        <v>456</v>
      </c>
      <c r="D446" s="13">
        <v>4321329</v>
      </c>
      <c r="E446" s="21">
        <v>230</v>
      </c>
      <c r="F446" s="22">
        <v>98</v>
      </c>
      <c r="G446" s="11">
        <f t="shared" si="24"/>
        <v>0.42608695652173911</v>
      </c>
      <c r="H446" s="15">
        <f>'[1]4-Faixa etária BOVINOS'!C448</f>
        <v>1098</v>
      </c>
      <c r="I446" s="15">
        <f>'[1]5-Faixa etária BUBALINOS'!C448</f>
        <v>0</v>
      </c>
      <c r="J446" s="22">
        <v>285</v>
      </c>
      <c r="K446" s="22">
        <v>0</v>
      </c>
      <c r="L446" s="16">
        <v>285</v>
      </c>
      <c r="M446" s="20">
        <v>38</v>
      </c>
      <c r="N446" s="20">
        <v>2</v>
      </c>
      <c r="O446" s="17">
        <v>40</v>
      </c>
      <c r="P446" s="18">
        <f t="shared" si="26"/>
        <v>323</v>
      </c>
      <c r="Q446" s="12">
        <f t="shared" si="25"/>
        <v>0.29417122040072857</v>
      </c>
      <c r="R446" s="19">
        <f t="shared" si="27"/>
        <v>325</v>
      </c>
    </row>
    <row r="447" spans="1:18" ht="15.75" x14ac:dyDescent="0.2">
      <c r="A447" s="13" t="s">
        <v>12</v>
      </c>
      <c r="B447" s="13">
        <v>2022</v>
      </c>
      <c r="C447" s="13" t="s">
        <v>457</v>
      </c>
      <c r="D447" s="13">
        <v>4321352</v>
      </c>
      <c r="E447" s="21">
        <v>410</v>
      </c>
      <c r="F447" s="22">
        <v>257</v>
      </c>
      <c r="G447" s="11">
        <f t="shared" si="24"/>
        <v>0.62682926829268293</v>
      </c>
      <c r="H447" s="15">
        <f>'[1]4-Faixa etária BOVINOS'!C449</f>
        <v>3322</v>
      </c>
      <c r="I447" s="15">
        <f>'[1]5-Faixa etária BUBALINOS'!C449</f>
        <v>165</v>
      </c>
      <c r="J447" s="22">
        <v>2515</v>
      </c>
      <c r="K447" s="22">
        <v>0</v>
      </c>
      <c r="L447" s="16">
        <v>2515</v>
      </c>
      <c r="M447" s="20">
        <v>0</v>
      </c>
      <c r="N447" s="20">
        <v>0</v>
      </c>
      <c r="O447" s="17">
        <v>0</v>
      </c>
      <c r="P447" s="18">
        <f t="shared" si="26"/>
        <v>2515</v>
      </c>
      <c r="Q447" s="12">
        <f t="shared" si="25"/>
        <v>0.72125035847433328</v>
      </c>
      <c r="R447" s="19">
        <f t="shared" si="27"/>
        <v>2515</v>
      </c>
    </row>
    <row r="448" spans="1:18" ht="15.75" x14ac:dyDescent="0.2">
      <c r="A448" s="13" t="s">
        <v>12</v>
      </c>
      <c r="B448" s="13">
        <v>2022</v>
      </c>
      <c r="C448" s="13" t="s">
        <v>458</v>
      </c>
      <c r="D448" s="13">
        <v>4321402</v>
      </c>
      <c r="E448" s="21">
        <v>316</v>
      </c>
      <c r="F448" s="22">
        <v>111</v>
      </c>
      <c r="G448" s="11">
        <f t="shared" si="24"/>
        <v>0.35126582278481011</v>
      </c>
      <c r="H448" s="15">
        <f>'[1]4-Faixa etária BOVINOS'!C450</f>
        <v>1557</v>
      </c>
      <c r="I448" s="15">
        <f>'[1]5-Faixa etária BUBALINOS'!C450</f>
        <v>1</v>
      </c>
      <c r="J448" s="22">
        <v>422</v>
      </c>
      <c r="K448" s="22">
        <v>0</v>
      </c>
      <c r="L448" s="16">
        <v>422</v>
      </c>
      <c r="M448" s="20">
        <v>54</v>
      </c>
      <c r="N448" s="20">
        <v>11</v>
      </c>
      <c r="O448" s="17">
        <v>65</v>
      </c>
      <c r="P448" s="18">
        <f t="shared" si="26"/>
        <v>476</v>
      </c>
      <c r="Q448" s="12">
        <f t="shared" si="25"/>
        <v>0.30551989730423618</v>
      </c>
      <c r="R448" s="19">
        <f t="shared" si="27"/>
        <v>487</v>
      </c>
    </row>
    <row r="449" spans="1:18" ht="15.75" x14ac:dyDescent="0.2">
      <c r="A449" s="13" t="s">
        <v>12</v>
      </c>
      <c r="B449" s="13">
        <v>2022</v>
      </c>
      <c r="C449" s="13" t="s">
        <v>459</v>
      </c>
      <c r="D449" s="13">
        <v>4321436</v>
      </c>
      <c r="E449" s="21">
        <v>109</v>
      </c>
      <c r="F449" s="22">
        <v>46</v>
      </c>
      <c r="G449" s="11">
        <f t="shared" si="24"/>
        <v>0.42201834862385323</v>
      </c>
      <c r="H449" s="15">
        <f>'[1]4-Faixa etária BOVINOS'!C451</f>
        <v>892</v>
      </c>
      <c r="I449" s="15">
        <f>'[1]5-Faixa etária BUBALINOS'!C451</f>
        <v>4</v>
      </c>
      <c r="J449" s="22">
        <v>544</v>
      </c>
      <c r="K449" s="22">
        <v>0</v>
      </c>
      <c r="L449" s="16">
        <v>544</v>
      </c>
      <c r="M449" s="20">
        <v>10</v>
      </c>
      <c r="N449" s="20">
        <v>1</v>
      </c>
      <c r="O449" s="17">
        <v>11</v>
      </c>
      <c r="P449" s="18">
        <f t="shared" si="26"/>
        <v>554</v>
      </c>
      <c r="Q449" s="12">
        <f t="shared" si="25"/>
        <v>0.6183035714285714</v>
      </c>
      <c r="R449" s="19">
        <f t="shared" si="27"/>
        <v>555</v>
      </c>
    </row>
    <row r="450" spans="1:18" ht="15.75" x14ac:dyDescent="0.2">
      <c r="A450" s="13" t="s">
        <v>12</v>
      </c>
      <c r="B450" s="13">
        <v>2022</v>
      </c>
      <c r="C450" s="13" t="s">
        <v>460</v>
      </c>
      <c r="D450" s="13">
        <v>4321451</v>
      </c>
      <c r="E450" s="21">
        <v>411</v>
      </c>
      <c r="F450" s="22">
        <v>91</v>
      </c>
      <c r="G450" s="11">
        <f t="shared" ref="G450:G499" si="28">IFERROR(F450/E450,0)</f>
        <v>0.22141119221411193</v>
      </c>
      <c r="H450" s="15">
        <f>'[1]4-Faixa etária BOVINOS'!C452</f>
        <v>2413</v>
      </c>
      <c r="I450" s="15">
        <f>'[1]5-Faixa etária BUBALINOS'!C452</f>
        <v>11</v>
      </c>
      <c r="J450" s="22">
        <v>318</v>
      </c>
      <c r="K450" s="22">
        <v>0</v>
      </c>
      <c r="L450" s="16">
        <v>318</v>
      </c>
      <c r="M450" s="20">
        <v>0</v>
      </c>
      <c r="N450" s="20">
        <v>0</v>
      </c>
      <c r="O450" s="17">
        <v>0</v>
      </c>
      <c r="P450" s="18">
        <f t="shared" si="26"/>
        <v>318</v>
      </c>
      <c r="Q450" s="12">
        <f t="shared" ref="Q450:Q499" si="29">IFERROR(P450/SUM(H450:I450),0)</f>
        <v>0.13118811881188119</v>
      </c>
      <c r="R450" s="19">
        <f t="shared" si="27"/>
        <v>318</v>
      </c>
    </row>
    <row r="451" spans="1:18" ht="15.75" x14ac:dyDescent="0.2">
      <c r="A451" s="13" t="s">
        <v>12</v>
      </c>
      <c r="B451" s="13">
        <v>2022</v>
      </c>
      <c r="C451" s="13" t="s">
        <v>461</v>
      </c>
      <c r="D451" s="13">
        <v>4321469</v>
      </c>
      <c r="E451" s="21">
        <v>91</v>
      </c>
      <c r="F451" s="22">
        <v>6</v>
      </c>
      <c r="G451" s="11">
        <f t="shared" si="28"/>
        <v>6.5934065934065936E-2</v>
      </c>
      <c r="H451" s="15">
        <f>'[1]4-Faixa etária BOVINOS'!C453</f>
        <v>390</v>
      </c>
      <c r="I451" s="15">
        <f>'[1]5-Faixa etária BUBALINOS'!C453</f>
        <v>16</v>
      </c>
      <c r="J451" s="22">
        <v>49</v>
      </c>
      <c r="K451" s="22">
        <v>0</v>
      </c>
      <c r="L451" s="16">
        <v>49</v>
      </c>
      <c r="M451" s="20">
        <v>9</v>
      </c>
      <c r="N451" s="20">
        <v>5</v>
      </c>
      <c r="O451" s="17">
        <v>14</v>
      </c>
      <c r="P451" s="18">
        <f t="shared" ref="P451:P499" si="30">SUM(M451+L451)</f>
        <v>58</v>
      </c>
      <c r="Q451" s="12">
        <f t="shared" si="29"/>
        <v>0.14285714285714285</v>
      </c>
      <c r="R451" s="19">
        <f t="shared" ref="R451:R499" si="31">SUM(L451+O451)</f>
        <v>63</v>
      </c>
    </row>
    <row r="452" spans="1:18" ht="15.75" x14ac:dyDescent="0.2">
      <c r="A452" s="13" t="s">
        <v>12</v>
      </c>
      <c r="B452" s="13">
        <v>2022</v>
      </c>
      <c r="C452" s="13" t="s">
        <v>462</v>
      </c>
      <c r="D452" s="13">
        <v>4321477</v>
      </c>
      <c r="E452" s="21">
        <v>381</v>
      </c>
      <c r="F452" s="22">
        <v>137</v>
      </c>
      <c r="G452" s="11">
        <f t="shared" si="28"/>
        <v>0.35958005249343833</v>
      </c>
      <c r="H452" s="15">
        <f>'[1]4-Faixa etária BOVINOS'!C454</f>
        <v>1842</v>
      </c>
      <c r="I452" s="15">
        <f>'[1]5-Faixa etária BUBALINOS'!C454</f>
        <v>0</v>
      </c>
      <c r="J452" s="22">
        <v>530</v>
      </c>
      <c r="K452" s="22">
        <v>0</v>
      </c>
      <c r="L452" s="16">
        <v>530</v>
      </c>
      <c r="M452" s="20">
        <v>75</v>
      </c>
      <c r="N452" s="20">
        <v>74</v>
      </c>
      <c r="O452" s="17">
        <v>149</v>
      </c>
      <c r="P452" s="18">
        <f t="shared" si="30"/>
        <v>605</v>
      </c>
      <c r="Q452" s="12">
        <f t="shared" si="29"/>
        <v>0.32844733984799129</v>
      </c>
      <c r="R452" s="19">
        <f t="shared" si="31"/>
        <v>679</v>
      </c>
    </row>
    <row r="453" spans="1:18" ht="15.75" x14ac:dyDescent="0.2">
      <c r="A453" s="13" t="s">
        <v>12</v>
      </c>
      <c r="B453" s="13">
        <v>2022</v>
      </c>
      <c r="C453" s="13" t="s">
        <v>463</v>
      </c>
      <c r="D453" s="13">
        <v>4321493</v>
      </c>
      <c r="E453" s="21">
        <v>269</v>
      </c>
      <c r="F453" s="22">
        <v>134</v>
      </c>
      <c r="G453" s="11">
        <f t="shared" si="28"/>
        <v>0.49814126394052044</v>
      </c>
      <c r="H453" s="15">
        <f>'[1]4-Faixa etária BOVINOS'!C455</f>
        <v>1371</v>
      </c>
      <c r="I453" s="15">
        <f>'[1]5-Faixa etária BUBALINOS'!C455</f>
        <v>0</v>
      </c>
      <c r="J453" s="22">
        <v>809</v>
      </c>
      <c r="K453" s="22">
        <v>0</v>
      </c>
      <c r="L453" s="16">
        <v>809</v>
      </c>
      <c r="M453" s="20">
        <v>25</v>
      </c>
      <c r="N453" s="20">
        <v>0</v>
      </c>
      <c r="O453" s="17">
        <v>25</v>
      </c>
      <c r="P453" s="18">
        <f t="shared" si="30"/>
        <v>834</v>
      </c>
      <c r="Q453" s="12">
        <f t="shared" si="29"/>
        <v>0.60831509846827136</v>
      </c>
      <c r="R453" s="19">
        <f t="shared" si="31"/>
        <v>834</v>
      </c>
    </row>
    <row r="454" spans="1:18" ht="15.75" x14ac:dyDescent="0.2">
      <c r="A454" s="13" t="s">
        <v>12</v>
      </c>
      <c r="B454" s="13">
        <v>2022</v>
      </c>
      <c r="C454" s="13" t="s">
        <v>464</v>
      </c>
      <c r="D454" s="13">
        <v>4321501</v>
      </c>
      <c r="E454" s="21">
        <v>165</v>
      </c>
      <c r="F454" s="22">
        <v>62</v>
      </c>
      <c r="G454" s="11">
        <f t="shared" si="28"/>
        <v>0.37575757575757573</v>
      </c>
      <c r="H454" s="15">
        <f>'[1]4-Faixa etária BOVINOS'!C456</f>
        <v>722</v>
      </c>
      <c r="I454" s="15">
        <f>'[1]5-Faixa etária BUBALINOS'!C456</f>
        <v>2</v>
      </c>
      <c r="J454" s="22">
        <v>285</v>
      </c>
      <c r="K454" s="22">
        <v>0</v>
      </c>
      <c r="L454" s="16">
        <v>285</v>
      </c>
      <c r="M454" s="20">
        <v>1</v>
      </c>
      <c r="N454" s="20">
        <v>3</v>
      </c>
      <c r="O454" s="17">
        <v>4</v>
      </c>
      <c r="P454" s="18">
        <f t="shared" si="30"/>
        <v>286</v>
      </c>
      <c r="Q454" s="12">
        <f t="shared" si="29"/>
        <v>0.39502762430939226</v>
      </c>
      <c r="R454" s="19">
        <f t="shared" si="31"/>
        <v>289</v>
      </c>
    </row>
    <row r="455" spans="1:18" ht="15.75" x14ac:dyDescent="0.2">
      <c r="A455" s="13" t="s">
        <v>12</v>
      </c>
      <c r="B455" s="13">
        <v>2022</v>
      </c>
      <c r="C455" s="13" t="s">
        <v>465</v>
      </c>
      <c r="D455" s="13">
        <v>4321600</v>
      </c>
      <c r="E455" s="21">
        <v>27</v>
      </c>
      <c r="F455" s="22">
        <v>9</v>
      </c>
      <c r="G455" s="11">
        <f t="shared" si="28"/>
        <v>0.33333333333333331</v>
      </c>
      <c r="H455" s="15">
        <f>'[1]4-Faixa etária BOVINOS'!C457</f>
        <v>522</v>
      </c>
      <c r="I455" s="15">
        <f>'[1]5-Faixa etária BUBALINOS'!C457</f>
        <v>9</v>
      </c>
      <c r="J455" s="22">
        <v>370</v>
      </c>
      <c r="K455" s="22">
        <v>0</v>
      </c>
      <c r="L455" s="16">
        <v>370</v>
      </c>
      <c r="M455" s="20">
        <v>0</v>
      </c>
      <c r="N455" s="20">
        <v>0</v>
      </c>
      <c r="O455" s="17">
        <v>0</v>
      </c>
      <c r="P455" s="18">
        <f t="shared" si="30"/>
        <v>370</v>
      </c>
      <c r="Q455" s="12">
        <f t="shared" si="29"/>
        <v>0.69679849340866296</v>
      </c>
      <c r="R455" s="19">
        <f t="shared" si="31"/>
        <v>370</v>
      </c>
    </row>
    <row r="456" spans="1:18" ht="15.75" x14ac:dyDescent="0.2">
      <c r="A456" s="13" t="s">
        <v>12</v>
      </c>
      <c r="B456" s="13">
        <v>2022</v>
      </c>
      <c r="C456" s="13" t="s">
        <v>466</v>
      </c>
      <c r="D456" s="13">
        <v>4321626</v>
      </c>
      <c r="E456" s="21">
        <v>191</v>
      </c>
      <c r="F456" s="22">
        <v>74</v>
      </c>
      <c r="G456" s="11">
        <f t="shared" si="28"/>
        <v>0.38743455497382201</v>
      </c>
      <c r="H456" s="15">
        <f>'[1]4-Faixa etária BOVINOS'!C458</f>
        <v>950</v>
      </c>
      <c r="I456" s="15">
        <f>'[1]5-Faixa etária BUBALINOS'!C458</f>
        <v>0</v>
      </c>
      <c r="J456" s="22">
        <v>155</v>
      </c>
      <c r="K456" s="22">
        <v>0</v>
      </c>
      <c r="L456" s="16">
        <v>155</v>
      </c>
      <c r="M456" s="20">
        <v>41</v>
      </c>
      <c r="N456" s="20">
        <v>6</v>
      </c>
      <c r="O456" s="17">
        <v>47</v>
      </c>
      <c r="P456" s="18">
        <f t="shared" si="30"/>
        <v>196</v>
      </c>
      <c r="Q456" s="12">
        <f t="shared" si="29"/>
        <v>0.2063157894736842</v>
      </c>
      <c r="R456" s="19">
        <f t="shared" si="31"/>
        <v>202</v>
      </c>
    </row>
    <row r="457" spans="1:18" ht="15.75" x14ac:dyDescent="0.2">
      <c r="A457" s="13" t="s">
        <v>12</v>
      </c>
      <c r="B457" s="13">
        <v>2022</v>
      </c>
      <c r="C457" s="13" t="s">
        <v>467</v>
      </c>
      <c r="D457" s="13">
        <v>4321634</v>
      </c>
      <c r="E457" s="21">
        <v>255</v>
      </c>
      <c r="F457" s="22">
        <v>42</v>
      </c>
      <c r="G457" s="11">
        <f t="shared" si="28"/>
        <v>0.16470588235294117</v>
      </c>
      <c r="H457" s="15">
        <f>'[1]4-Faixa etária BOVINOS'!C459</f>
        <v>1174</v>
      </c>
      <c r="I457" s="15">
        <f>'[1]5-Faixa etária BUBALINOS'!C459</f>
        <v>0</v>
      </c>
      <c r="J457" s="22">
        <v>55</v>
      </c>
      <c r="K457" s="22">
        <v>0</v>
      </c>
      <c r="L457" s="16">
        <v>55</v>
      </c>
      <c r="M457" s="20">
        <v>57</v>
      </c>
      <c r="N457" s="20">
        <v>31</v>
      </c>
      <c r="O457" s="17">
        <v>88</v>
      </c>
      <c r="P457" s="18">
        <f t="shared" si="30"/>
        <v>112</v>
      </c>
      <c r="Q457" s="12">
        <f t="shared" si="29"/>
        <v>9.540034071550256E-2</v>
      </c>
      <c r="R457" s="19">
        <f t="shared" si="31"/>
        <v>143</v>
      </c>
    </row>
    <row r="458" spans="1:18" ht="15.75" x14ac:dyDescent="0.2">
      <c r="A458" s="13" t="s">
        <v>12</v>
      </c>
      <c r="B458" s="13">
        <v>2022</v>
      </c>
      <c r="C458" s="13" t="s">
        <v>468</v>
      </c>
      <c r="D458" s="13">
        <v>4321667</v>
      </c>
      <c r="E458" s="21">
        <v>194</v>
      </c>
      <c r="F458" s="22">
        <v>75</v>
      </c>
      <c r="G458" s="11">
        <f t="shared" si="28"/>
        <v>0.38659793814432991</v>
      </c>
      <c r="H458" s="15">
        <f>'[1]4-Faixa etária BOVINOS'!C460</f>
        <v>796</v>
      </c>
      <c r="I458" s="15">
        <f>'[1]5-Faixa etária BUBALINOS'!C460</f>
        <v>0</v>
      </c>
      <c r="J458" s="22">
        <v>356</v>
      </c>
      <c r="K458" s="22">
        <v>0</v>
      </c>
      <c r="L458" s="16">
        <v>356</v>
      </c>
      <c r="M458" s="20">
        <v>0</v>
      </c>
      <c r="N458" s="20">
        <v>1</v>
      </c>
      <c r="O458" s="17">
        <v>1</v>
      </c>
      <c r="P458" s="18">
        <f t="shared" si="30"/>
        <v>356</v>
      </c>
      <c r="Q458" s="12">
        <f t="shared" si="29"/>
        <v>0.44723618090452261</v>
      </c>
      <c r="R458" s="19">
        <f t="shared" si="31"/>
        <v>357</v>
      </c>
    </row>
    <row r="459" spans="1:18" ht="15.75" x14ac:dyDescent="0.2">
      <c r="A459" s="13" t="s">
        <v>12</v>
      </c>
      <c r="B459" s="13">
        <v>2022</v>
      </c>
      <c r="C459" s="13" t="s">
        <v>469</v>
      </c>
      <c r="D459" s="13">
        <v>4321709</v>
      </c>
      <c r="E459" s="21">
        <v>68</v>
      </c>
      <c r="F459" s="22">
        <v>8</v>
      </c>
      <c r="G459" s="11">
        <f t="shared" si="28"/>
        <v>0.11764705882352941</v>
      </c>
      <c r="H459" s="15">
        <f>'[1]4-Faixa etária BOVINOS'!C461</f>
        <v>225</v>
      </c>
      <c r="I459" s="15">
        <f>'[1]5-Faixa etária BUBALINOS'!C461</f>
        <v>75</v>
      </c>
      <c r="J459" s="22">
        <v>37</v>
      </c>
      <c r="K459" s="22">
        <v>0</v>
      </c>
      <c r="L459" s="16">
        <v>37</v>
      </c>
      <c r="M459" s="20">
        <v>0</v>
      </c>
      <c r="N459" s="20">
        <v>0</v>
      </c>
      <c r="O459" s="17">
        <v>0</v>
      </c>
      <c r="P459" s="18">
        <f t="shared" si="30"/>
        <v>37</v>
      </c>
      <c r="Q459" s="12">
        <f t="shared" si="29"/>
        <v>0.12333333333333334</v>
      </c>
      <c r="R459" s="19">
        <f t="shared" si="31"/>
        <v>37</v>
      </c>
    </row>
    <row r="460" spans="1:18" ht="15.75" x14ac:dyDescent="0.2">
      <c r="A460" s="13" t="s">
        <v>12</v>
      </c>
      <c r="B460" s="13">
        <v>2022</v>
      </c>
      <c r="C460" s="13" t="s">
        <v>470</v>
      </c>
      <c r="D460" s="13">
        <v>4321808</v>
      </c>
      <c r="E460" s="21">
        <v>457</v>
      </c>
      <c r="F460" s="22">
        <v>135</v>
      </c>
      <c r="G460" s="11">
        <f t="shared" si="28"/>
        <v>0.29540481400437635</v>
      </c>
      <c r="H460" s="15">
        <f>'[1]4-Faixa etária BOVINOS'!C462</f>
        <v>1821</v>
      </c>
      <c r="I460" s="15">
        <f>'[1]5-Faixa etária BUBALINOS'!C462</f>
        <v>0</v>
      </c>
      <c r="J460" s="22">
        <v>377</v>
      </c>
      <c r="K460" s="22">
        <v>0</v>
      </c>
      <c r="L460" s="16">
        <v>377</v>
      </c>
      <c r="M460" s="20">
        <v>19</v>
      </c>
      <c r="N460" s="20">
        <v>14</v>
      </c>
      <c r="O460" s="17">
        <v>33</v>
      </c>
      <c r="P460" s="18">
        <f t="shared" si="30"/>
        <v>396</v>
      </c>
      <c r="Q460" s="12">
        <f t="shared" si="29"/>
        <v>0.21746293245469522</v>
      </c>
      <c r="R460" s="19">
        <f t="shared" si="31"/>
        <v>410</v>
      </c>
    </row>
    <row r="461" spans="1:18" ht="15.75" x14ac:dyDescent="0.2">
      <c r="A461" s="13" t="s">
        <v>12</v>
      </c>
      <c r="B461" s="13">
        <v>2022</v>
      </c>
      <c r="C461" s="13" t="s">
        <v>471</v>
      </c>
      <c r="D461" s="13">
        <v>4321832</v>
      </c>
      <c r="E461" s="21">
        <v>127</v>
      </c>
      <c r="F461" s="22">
        <v>29</v>
      </c>
      <c r="G461" s="11">
        <f t="shared" si="28"/>
        <v>0.2283464566929134</v>
      </c>
      <c r="H461" s="15">
        <f>'[1]4-Faixa etária BOVINOS'!C463</f>
        <v>476</v>
      </c>
      <c r="I461" s="15">
        <f>'[1]5-Faixa etária BUBALINOS'!C463</f>
        <v>0</v>
      </c>
      <c r="J461" s="22">
        <v>128</v>
      </c>
      <c r="K461" s="22">
        <v>0</v>
      </c>
      <c r="L461" s="16">
        <v>128</v>
      </c>
      <c r="M461" s="20">
        <v>1</v>
      </c>
      <c r="N461" s="20">
        <v>3</v>
      </c>
      <c r="O461" s="17">
        <v>4</v>
      </c>
      <c r="P461" s="18">
        <f t="shared" si="30"/>
        <v>129</v>
      </c>
      <c r="Q461" s="12">
        <f t="shared" si="29"/>
        <v>0.27100840336134452</v>
      </c>
      <c r="R461" s="19">
        <f t="shared" si="31"/>
        <v>132</v>
      </c>
    </row>
    <row r="462" spans="1:18" ht="15.75" x14ac:dyDescent="0.2">
      <c r="A462" s="13" t="s">
        <v>12</v>
      </c>
      <c r="B462" s="13">
        <v>2022</v>
      </c>
      <c r="C462" s="13" t="s">
        <v>472</v>
      </c>
      <c r="D462" s="13">
        <v>4321857</v>
      </c>
      <c r="E462" s="21">
        <v>201</v>
      </c>
      <c r="F462" s="22">
        <v>98</v>
      </c>
      <c r="G462" s="11">
        <f t="shared" si="28"/>
        <v>0.48756218905472637</v>
      </c>
      <c r="H462" s="15">
        <f>'[1]4-Faixa etária BOVINOS'!C464</f>
        <v>1374</v>
      </c>
      <c r="I462" s="15">
        <f>'[1]5-Faixa etária BUBALINOS'!C464</f>
        <v>5</v>
      </c>
      <c r="J462" s="22">
        <v>179</v>
      </c>
      <c r="K462" s="22">
        <v>3</v>
      </c>
      <c r="L462" s="16">
        <v>182</v>
      </c>
      <c r="M462" s="20">
        <v>305</v>
      </c>
      <c r="N462" s="20">
        <v>34</v>
      </c>
      <c r="O462" s="17">
        <v>339</v>
      </c>
      <c r="P462" s="18">
        <f t="shared" si="30"/>
        <v>487</v>
      </c>
      <c r="Q462" s="12">
        <f t="shared" si="29"/>
        <v>0.35315445975344451</v>
      </c>
      <c r="R462" s="19">
        <f t="shared" si="31"/>
        <v>521</v>
      </c>
    </row>
    <row r="463" spans="1:18" ht="15.75" x14ac:dyDescent="0.2">
      <c r="A463" s="13" t="s">
        <v>12</v>
      </c>
      <c r="B463" s="13">
        <v>2022</v>
      </c>
      <c r="C463" s="13" t="s">
        <v>473</v>
      </c>
      <c r="D463" s="13">
        <v>4321907</v>
      </c>
      <c r="E463" s="21">
        <v>479</v>
      </c>
      <c r="F463" s="22">
        <v>206</v>
      </c>
      <c r="G463" s="11">
        <f t="shared" si="28"/>
        <v>0.43006263048016702</v>
      </c>
      <c r="H463" s="15">
        <f>'[1]4-Faixa etária BOVINOS'!C465</f>
        <v>2556</v>
      </c>
      <c r="I463" s="15">
        <f>'[1]5-Faixa etária BUBALINOS'!C465</f>
        <v>1</v>
      </c>
      <c r="J463" s="22">
        <v>935</v>
      </c>
      <c r="K463" s="22">
        <v>0</v>
      </c>
      <c r="L463" s="16">
        <v>935</v>
      </c>
      <c r="M463" s="20">
        <v>68</v>
      </c>
      <c r="N463" s="20">
        <v>27</v>
      </c>
      <c r="O463" s="17">
        <v>95</v>
      </c>
      <c r="P463" s="18">
        <f t="shared" si="30"/>
        <v>1003</v>
      </c>
      <c r="Q463" s="12">
        <f t="shared" si="29"/>
        <v>0.39225655064528747</v>
      </c>
      <c r="R463" s="19">
        <f t="shared" si="31"/>
        <v>1030</v>
      </c>
    </row>
    <row r="464" spans="1:18" ht="15.75" x14ac:dyDescent="0.2">
      <c r="A464" s="13" t="s">
        <v>12</v>
      </c>
      <c r="B464" s="13">
        <v>2022</v>
      </c>
      <c r="C464" s="13" t="s">
        <v>474</v>
      </c>
      <c r="D464" s="13">
        <v>4321956</v>
      </c>
      <c r="E464" s="21">
        <v>272</v>
      </c>
      <c r="F464" s="22">
        <v>121</v>
      </c>
      <c r="G464" s="11">
        <f t="shared" si="28"/>
        <v>0.44485294117647056</v>
      </c>
      <c r="H464" s="15">
        <f>'[1]4-Faixa etária BOVINOS'!C466</f>
        <v>1549</v>
      </c>
      <c r="I464" s="15">
        <f>'[1]5-Faixa etária BUBALINOS'!C466</f>
        <v>0</v>
      </c>
      <c r="J464" s="22">
        <v>218</v>
      </c>
      <c r="K464" s="22">
        <v>0</v>
      </c>
      <c r="L464" s="16">
        <v>218</v>
      </c>
      <c r="M464" s="20">
        <v>156</v>
      </c>
      <c r="N464" s="20">
        <v>3</v>
      </c>
      <c r="O464" s="17">
        <v>159</v>
      </c>
      <c r="P464" s="18">
        <f t="shared" si="30"/>
        <v>374</v>
      </c>
      <c r="Q464" s="12">
        <f t="shared" si="29"/>
        <v>0.24144609425435765</v>
      </c>
      <c r="R464" s="19">
        <f t="shared" si="31"/>
        <v>377</v>
      </c>
    </row>
    <row r="465" spans="1:18" ht="15.75" x14ac:dyDescent="0.2">
      <c r="A465" s="13" t="s">
        <v>12</v>
      </c>
      <c r="B465" s="13">
        <v>2022</v>
      </c>
      <c r="C465" s="13" t="s">
        <v>475</v>
      </c>
      <c r="D465" s="13">
        <v>4322004</v>
      </c>
      <c r="E465" s="21">
        <v>474</v>
      </c>
      <c r="F465" s="22">
        <v>221</v>
      </c>
      <c r="G465" s="11">
        <f t="shared" si="28"/>
        <v>0.46624472573839665</v>
      </c>
      <c r="H465" s="15">
        <f>'[1]4-Faixa etária BOVINOS'!C467</f>
        <v>2895</v>
      </c>
      <c r="I465" s="15">
        <f>'[1]5-Faixa etária BUBALINOS'!C467</f>
        <v>39</v>
      </c>
      <c r="J465" s="22">
        <v>1743</v>
      </c>
      <c r="K465" s="22">
        <v>0</v>
      </c>
      <c r="L465" s="16">
        <v>1743</v>
      </c>
      <c r="M465" s="20">
        <v>68</v>
      </c>
      <c r="N465" s="20">
        <v>0</v>
      </c>
      <c r="O465" s="17">
        <v>68</v>
      </c>
      <c r="P465" s="18">
        <f t="shared" si="30"/>
        <v>1811</v>
      </c>
      <c r="Q465" s="12">
        <f t="shared" si="29"/>
        <v>0.6172460804362645</v>
      </c>
      <c r="R465" s="19">
        <f t="shared" si="31"/>
        <v>1811</v>
      </c>
    </row>
    <row r="466" spans="1:18" ht="15.75" x14ac:dyDescent="0.2">
      <c r="A466" s="13" t="s">
        <v>12</v>
      </c>
      <c r="B466" s="13">
        <v>2022</v>
      </c>
      <c r="C466" s="13" t="s">
        <v>476</v>
      </c>
      <c r="D466" s="13">
        <v>4322103</v>
      </c>
      <c r="E466" s="21">
        <v>231</v>
      </c>
      <c r="F466" s="22">
        <v>49</v>
      </c>
      <c r="G466" s="11">
        <f t="shared" si="28"/>
        <v>0.21212121212121213</v>
      </c>
      <c r="H466" s="15">
        <f>'[1]4-Faixa etária BOVINOS'!C468</f>
        <v>803</v>
      </c>
      <c r="I466" s="15">
        <f>'[1]5-Faixa etária BUBALINOS'!C468</f>
        <v>2</v>
      </c>
      <c r="J466" s="22">
        <v>127</v>
      </c>
      <c r="K466" s="22">
        <v>0</v>
      </c>
      <c r="L466" s="16">
        <v>127</v>
      </c>
      <c r="M466" s="20">
        <v>0</v>
      </c>
      <c r="N466" s="20">
        <v>5</v>
      </c>
      <c r="O466" s="17">
        <v>5</v>
      </c>
      <c r="P466" s="18">
        <f t="shared" si="30"/>
        <v>127</v>
      </c>
      <c r="Q466" s="12">
        <f t="shared" si="29"/>
        <v>0.15776397515527951</v>
      </c>
      <c r="R466" s="19">
        <f t="shared" si="31"/>
        <v>132</v>
      </c>
    </row>
    <row r="467" spans="1:18" ht="15.75" x14ac:dyDescent="0.2">
      <c r="A467" s="13" t="s">
        <v>12</v>
      </c>
      <c r="B467" s="13">
        <v>2022</v>
      </c>
      <c r="C467" s="13" t="s">
        <v>477</v>
      </c>
      <c r="D467" s="13">
        <v>4322152</v>
      </c>
      <c r="E467" s="21">
        <v>116</v>
      </c>
      <c r="F467" s="22">
        <v>2</v>
      </c>
      <c r="G467" s="11">
        <f t="shared" si="28"/>
        <v>1.7241379310344827E-2</v>
      </c>
      <c r="H467" s="15">
        <f>'[1]4-Faixa etária BOVINOS'!C469</f>
        <v>438</v>
      </c>
      <c r="I467" s="15">
        <f>'[1]5-Faixa etária BUBALINOS'!C469</f>
        <v>0</v>
      </c>
      <c r="J467" s="22">
        <v>21</v>
      </c>
      <c r="K467" s="22">
        <v>0</v>
      </c>
      <c r="L467" s="16">
        <v>21</v>
      </c>
      <c r="M467" s="20">
        <v>0</v>
      </c>
      <c r="N467" s="20">
        <v>0</v>
      </c>
      <c r="O467" s="17">
        <v>0</v>
      </c>
      <c r="P467" s="18">
        <f t="shared" si="30"/>
        <v>21</v>
      </c>
      <c r="Q467" s="12">
        <f t="shared" si="29"/>
        <v>4.7945205479452052E-2</v>
      </c>
      <c r="R467" s="19">
        <f t="shared" si="31"/>
        <v>21</v>
      </c>
    </row>
    <row r="468" spans="1:18" ht="15.75" x14ac:dyDescent="0.2">
      <c r="A468" s="13" t="s">
        <v>12</v>
      </c>
      <c r="B468" s="13">
        <v>2022</v>
      </c>
      <c r="C468" s="13" t="s">
        <v>478</v>
      </c>
      <c r="D468" s="13">
        <v>4322186</v>
      </c>
      <c r="E468" s="21">
        <v>114</v>
      </c>
      <c r="F468" s="22">
        <v>30</v>
      </c>
      <c r="G468" s="11">
        <f t="shared" si="28"/>
        <v>0.26315789473684209</v>
      </c>
      <c r="H468" s="15">
        <f>'[1]4-Faixa etária BOVINOS'!C470</f>
        <v>985</v>
      </c>
      <c r="I468" s="15">
        <f>'[1]5-Faixa etária BUBALINOS'!C470</f>
        <v>0</v>
      </c>
      <c r="J468" s="22">
        <v>140</v>
      </c>
      <c r="K468" s="22">
        <v>0</v>
      </c>
      <c r="L468" s="16">
        <v>140</v>
      </c>
      <c r="M468" s="20">
        <v>8</v>
      </c>
      <c r="N468" s="20">
        <v>0</v>
      </c>
      <c r="O468" s="17">
        <v>8</v>
      </c>
      <c r="P468" s="18">
        <f t="shared" si="30"/>
        <v>148</v>
      </c>
      <c r="Q468" s="12">
        <f t="shared" si="29"/>
        <v>0.150253807106599</v>
      </c>
      <c r="R468" s="19">
        <f t="shared" si="31"/>
        <v>148</v>
      </c>
    </row>
    <row r="469" spans="1:18" ht="15.75" x14ac:dyDescent="0.2">
      <c r="A469" s="13" t="s">
        <v>12</v>
      </c>
      <c r="B469" s="13">
        <v>2022</v>
      </c>
      <c r="C469" s="13" t="s">
        <v>479</v>
      </c>
      <c r="D469" s="13">
        <v>4322202</v>
      </c>
      <c r="E469" s="21">
        <v>481</v>
      </c>
      <c r="F469" s="22">
        <v>138</v>
      </c>
      <c r="G469" s="11">
        <f t="shared" si="28"/>
        <v>0.28690228690228692</v>
      </c>
      <c r="H469" s="15">
        <f>'[1]4-Faixa etária BOVINOS'!C471</f>
        <v>7358</v>
      </c>
      <c r="I469" s="15">
        <f>'[1]5-Faixa etária BUBALINOS'!C471</f>
        <v>37</v>
      </c>
      <c r="J469" s="22">
        <v>3099</v>
      </c>
      <c r="K469" s="22">
        <v>1</v>
      </c>
      <c r="L469" s="16">
        <v>3100</v>
      </c>
      <c r="M469" s="20">
        <v>488</v>
      </c>
      <c r="N469" s="20">
        <v>45</v>
      </c>
      <c r="O469" s="17">
        <v>533</v>
      </c>
      <c r="P469" s="18">
        <f t="shared" si="30"/>
        <v>3588</v>
      </c>
      <c r="Q469" s="12">
        <f t="shared" si="29"/>
        <v>0.48519269776876267</v>
      </c>
      <c r="R469" s="19">
        <f t="shared" si="31"/>
        <v>3633</v>
      </c>
    </row>
    <row r="470" spans="1:18" ht="15.75" x14ac:dyDescent="0.2">
      <c r="A470" s="13" t="s">
        <v>12</v>
      </c>
      <c r="B470" s="13">
        <v>2022</v>
      </c>
      <c r="C470" s="13" t="s">
        <v>480</v>
      </c>
      <c r="D470" s="13">
        <v>4322251</v>
      </c>
      <c r="E470" s="21">
        <v>187</v>
      </c>
      <c r="F470" s="22">
        <v>49</v>
      </c>
      <c r="G470" s="11">
        <f t="shared" si="28"/>
        <v>0.26203208556149732</v>
      </c>
      <c r="H470" s="15">
        <f>'[1]4-Faixa etária BOVINOS'!C472</f>
        <v>777</v>
      </c>
      <c r="I470" s="15">
        <f>'[1]5-Faixa etária BUBALINOS'!C472</f>
        <v>0</v>
      </c>
      <c r="J470" s="22">
        <v>149</v>
      </c>
      <c r="K470" s="22">
        <v>0</v>
      </c>
      <c r="L470" s="16">
        <v>149</v>
      </c>
      <c r="M470" s="20">
        <v>9</v>
      </c>
      <c r="N470" s="20">
        <v>0</v>
      </c>
      <c r="O470" s="17">
        <v>9</v>
      </c>
      <c r="P470" s="18">
        <f t="shared" si="30"/>
        <v>158</v>
      </c>
      <c r="Q470" s="12">
        <f t="shared" si="29"/>
        <v>0.20334620334620335</v>
      </c>
      <c r="R470" s="19">
        <f t="shared" si="31"/>
        <v>158</v>
      </c>
    </row>
    <row r="471" spans="1:18" ht="15.75" x14ac:dyDescent="0.2">
      <c r="A471" s="13" t="s">
        <v>12</v>
      </c>
      <c r="B471" s="13">
        <v>2022</v>
      </c>
      <c r="C471" s="13" t="s">
        <v>481</v>
      </c>
      <c r="D471" s="13">
        <v>4322301</v>
      </c>
      <c r="E471" s="21">
        <v>550</v>
      </c>
      <c r="F471" s="22">
        <v>205</v>
      </c>
      <c r="G471" s="11">
        <f t="shared" si="28"/>
        <v>0.37272727272727274</v>
      </c>
      <c r="H471" s="15">
        <f>'[1]4-Faixa etária BOVINOS'!C473</f>
        <v>2987</v>
      </c>
      <c r="I471" s="15">
        <f>'[1]5-Faixa etária BUBALINOS'!C473</f>
        <v>0</v>
      </c>
      <c r="J471" s="22">
        <v>706</v>
      </c>
      <c r="K471" s="22">
        <v>0</v>
      </c>
      <c r="L471" s="16">
        <v>706</v>
      </c>
      <c r="M471" s="20">
        <v>129</v>
      </c>
      <c r="N471" s="20">
        <v>20</v>
      </c>
      <c r="O471" s="17">
        <v>149</v>
      </c>
      <c r="P471" s="18">
        <f t="shared" si="30"/>
        <v>835</v>
      </c>
      <c r="Q471" s="12">
        <f t="shared" si="29"/>
        <v>0.27954469367258117</v>
      </c>
      <c r="R471" s="19">
        <f t="shared" si="31"/>
        <v>855</v>
      </c>
    </row>
    <row r="472" spans="1:18" ht="15.75" x14ac:dyDescent="0.2">
      <c r="A472" s="13" t="s">
        <v>12</v>
      </c>
      <c r="B472" s="13">
        <v>2022</v>
      </c>
      <c r="C472" s="13" t="s">
        <v>482</v>
      </c>
      <c r="D472" s="13">
        <v>4322327</v>
      </c>
      <c r="E472" s="21">
        <v>144</v>
      </c>
      <c r="F472" s="22">
        <v>61</v>
      </c>
      <c r="G472" s="11">
        <f t="shared" si="28"/>
        <v>0.4236111111111111</v>
      </c>
      <c r="H472" s="15">
        <f>'[1]4-Faixa etária BOVINOS'!C474</f>
        <v>1928</v>
      </c>
      <c r="I472" s="15">
        <f>'[1]5-Faixa etária BUBALINOS'!C474</f>
        <v>0</v>
      </c>
      <c r="J472" s="22">
        <v>977</v>
      </c>
      <c r="K472" s="22">
        <v>0</v>
      </c>
      <c r="L472" s="16">
        <v>977</v>
      </c>
      <c r="M472" s="20">
        <v>19</v>
      </c>
      <c r="N472" s="20">
        <v>739</v>
      </c>
      <c r="O472" s="17">
        <v>758</v>
      </c>
      <c r="P472" s="18">
        <f t="shared" si="30"/>
        <v>996</v>
      </c>
      <c r="Q472" s="12">
        <f t="shared" si="29"/>
        <v>0.51659751037344404</v>
      </c>
      <c r="R472" s="19">
        <f t="shared" si="31"/>
        <v>1735</v>
      </c>
    </row>
    <row r="473" spans="1:18" ht="15.75" x14ac:dyDescent="0.2">
      <c r="A473" s="13" t="s">
        <v>12</v>
      </c>
      <c r="B473" s="13">
        <v>2022</v>
      </c>
      <c r="C473" s="13" t="s">
        <v>483</v>
      </c>
      <c r="D473" s="13">
        <v>4322343</v>
      </c>
      <c r="E473" s="21">
        <v>255</v>
      </c>
      <c r="F473" s="22">
        <v>112</v>
      </c>
      <c r="G473" s="11">
        <f t="shared" si="28"/>
        <v>0.4392156862745098</v>
      </c>
      <c r="H473" s="15">
        <f>'[1]4-Faixa etária BOVINOS'!C475</f>
        <v>1071</v>
      </c>
      <c r="I473" s="15">
        <f>'[1]5-Faixa etária BUBALINOS'!C475</f>
        <v>0</v>
      </c>
      <c r="J473" s="22">
        <v>349</v>
      </c>
      <c r="K473" s="22">
        <v>0</v>
      </c>
      <c r="L473" s="16">
        <v>349</v>
      </c>
      <c r="M473" s="20">
        <v>48</v>
      </c>
      <c r="N473" s="20">
        <v>3</v>
      </c>
      <c r="O473" s="17">
        <v>51</v>
      </c>
      <c r="P473" s="18">
        <f t="shared" si="30"/>
        <v>397</v>
      </c>
      <c r="Q473" s="12">
        <f t="shared" si="29"/>
        <v>0.37068160597572364</v>
      </c>
      <c r="R473" s="19">
        <f t="shared" si="31"/>
        <v>400</v>
      </c>
    </row>
    <row r="474" spans="1:18" ht="15.75" x14ac:dyDescent="0.2">
      <c r="A474" s="13" t="s">
        <v>12</v>
      </c>
      <c r="B474" s="13">
        <v>2022</v>
      </c>
      <c r="C474" s="13" t="s">
        <v>484</v>
      </c>
      <c r="D474" s="13">
        <v>4322350</v>
      </c>
      <c r="E474" s="21">
        <v>146</v>
      </c>
      <c r="F474" s="22">
        <v>47</v>
      </c>
      <c r="G474" s="11">
        <f t="shared" si="28"/>
        <v>0.32191780821917809</v>
      </c>
      <c r="H474" s="15">
        <f>'[1]4-Faixa etária BOVINOS'!C476</f>
        <v>607</v>
      </c>
      <c r="I474" s="15">
        <f>'[1]5-Faixa etária BUBALINOS'!C476</f>
        <v>0</v>
      </c>
      <c r="J474" s="22">
        <v>109</v>
      </c>
      <c r="K474" s="22">
        <v>0</v>
      </c>
      <c r="L474" s="16">
        <v>109</v>
      </c>
      <c r="M474" s="20">
        <v>11</v>
      </c>
      <c r="N474" s="20">
        <v>0</v>
      </c>
      <c r="O474" s="17">
        <v>11</v>
      </c>
      <c r="P474" s="18">
        <f t="shared" si="30"/>
        <v>120</v>
      </c>
      <c r="Q474" s="12">
        <f t="shared" si="29"/>
        <v>0.19769357495881384</v>
      </c>
      <c r="R474" s="19">
        <f t="shared" si="31"/>
        <v>120</v>
      </c>
    </row>
    <row r="475" spans="1:18" ht="15.75" x14ac:dyDescent="0.2">
      <c r="A475" s="13" t="s">
        <v>12</v>
      </c>
      <c r="B475" s="13">
        <v>2022</v>
      </c>
      <c r="C475" s="13" t="s">
        <v>485</v>
      </c>
      <c r="D475" s="13">
        <v>4322376</v>
      </c>
      <c r="E475" s="21">
        <v>365</v>
      </c>
      <c r="F475" s="22">
        <v>241</v>
      </c>
      <c r="G475" s="11">
        <f t="shared" si="28"/>
        <v>0.66027397260273968</v>
      </c>
      <c r="H475" s="15">
        <f>'[1]4-Faixa etária BOVINOS'!C477</f>
        <v>5808</v>
      </c>
      <c r="I475" s="15">
        <f>'[1]5-Faixa etária BUBALINOS'!C477</f>
        <v>9</v>
      </c>
      <c r="J475" s="22">
        <v>4859</v>
      </c>
      <c r="K475" s="22">
        <v>9</v>
      </c>
      <c r="L475" s="16">
        <v>4868</v>
      </c>
      <c r="M475" s="20">
        <v>0</v>
      </c>
      <c r="N475" s="20">
        <v>0</v>
      </c>
      <c r="O475" s="17">
        <v>0</v>
      </c>
      <c r="P475" s="18">
        <f t="shared" si="30"/>
        <v>4868</v>
      </c>
      <c r="Q475" s="12">
        <f t="shared" si="29"/>
        <v>0.83685748667698123</v>
      </c>
      <c r="R475" s="19">
        <f t="shared" si="31"/>
        <v>4868</v>
      </c>
    </row>
    <row r="476" spans="1:18" ht="15.75" x14ac:dyDescent="0.2">
      <c r="A476" s="13" t="s">
        <v>12</v>
      </c>
      <c r="B476" s="13">
        <v>2022</v>
      </c>
      <c r="C476" s="13" t="s">
        <v>486</v>
      </c>
      <c r="D476" s="13">
        <v>4322400</v>
      </c>
      <c r="E476" s="21">
        <v>721</v>
      </c>
      <c r="F476" s="22">
        <v>423</v>
      </c>
      <c r="G476" s="11">
        <f t="shared" si="28"/>
        <v>0.58668515950069344</v>
      </c>
      <c r="H476" s="15">
        <f>'[1]4-Faixa etária BOVINOS'!C478</f>
        <v>42386</v>
      </c>
      <c r="I476" s="15">
        <f>'[1]5-Faixa etária BUBALINOS'!C478</f>
        <v>672</v>
      </c>
      <c r="J476" s="22">
        <v>35020</v>
      </c>
      <c r="K476" s="22">
        <v>433</v>
      </c>
      <c r="L476" s="16">
        <v>35453</v>
      </c>
      <c r="M476" s="20">
        <v>137</v>
      </c>
      <c r="N476" s="20">
        <v>22</v>
      </c>
      <c r="O476" s="17">
        <v>159</v>
      </c>
      <c r="P476" s="18">
        <f t="shared" si="30"/>
        <v>35590</v>
      </c>
      <c r="Q476" s="12">
        <f t="shared" si="29"/>
        <v>0.82655952436248781</v>
      </c>
      <c r="R476" s="19">
        <f t="shared" si="31"/>
        <v>35612</v>
      </c>
    </row>
    <row r="477" spans="1:18" ht="15.75" x14ac:dyDescent="0.2">
      <c r="A477" s="13" t="s">
        <v>12</v>
      </c>
      <c r="B477" s="13">
        <v>2022</v>
      </c>
      <c r="C477" s="13" t="s">
        <v>487</v>
      </c>
      <c r="D477" s="13">
        <v>4322509</v>
      </c>
      <c r="E477" s="21">
        <v>599</v>
      </c>
      <c r="F477" s="22">
        <v>394</v>
      </c>
      <c r="G477" s="11">
        <f t="shared" si="28"/>
        <v>0.65776293823038401</v>
      </c>
      <c r="H477" s="15">
        <f>'[1]4-Faixa etária BOVINOS'!C479</f>
        <v>7666</v>
      </c>
      <c r="I477" s="15">
        <f>'[1]5-Faixa etária BUBALINOS'!C479</f>
        <v>21</v>
      </c>
      <c r="J477" s="22">
        <v>5255</v>
      </c>
      <c r="K477" s="22">
        <v>0</v>
      </c>
      <c r="L477" s="16">
        <v>5255</v>
      </c>
      <c r="M477" s="20">
        <v>200</v>
      </c>
      <c r="N477" s="20">
        <v>4</v>
      </c>
      <c r="O477" s="17">
        <v>204</v>
      </c>
      <c r="P477" s="18">
        <f t="shared" si="30"/>
        <v>5455</v>
      </c>
      <c r="Q477" s="12">
        <f t="shared" si="29"/>
        <v>0.70963965135943796</v>
      </c>
      <c r="R477" s="19">
        <f t="shared" si="31"/>
        <v>5459</v>
      </c>
    </row>
    <row r="478" spans="1:18" ht="15.75" x14ac:dyDescent="0.2">
      <c r="A478" s="13" t="s">
        <v>12</v>
      </c>
      <c r="B478" s="13">
        <v>2022</v>
      </c>
      <c r="C478" s="13" t="s">
        <v>488</v>
      </c>
      <c r="D478" s="13">
        <v>4322533</v>
      </c>
      <c r="E478" s="21">
        <v>251</v>
      </c>
      <c r="F478" s="22">
        <v>49</v>
      </c>
      <c r="G478" s="11">
        <f t="shared" si="28"/>
        <v>0.19521912350597609</v>
      </c>
      <c r="H478" s="15">
        <f>'[1]4-Faixa etária BOVINOS'!C480</f>
        <v>701</v>
      </c>
      <c r="I478" s="15">
        <f>'[1]5-Faixa etária BUBALINOS'!C480</f>
        <v>0</v>
      </c>
      <c r="J478" s="22">
        <v>141</v>
      </c>
      <c r="K478" s="22">
        <v>0</v>
      </c>
      <c r="L478" s="16">
        <v>141</v>
      </c>
      <c r="M478" s="20">
        <v>7</v>
      </c>
      <c r="N478" s="20">
        <v>0</v>
      </c>
      <c r="O478" s="17">
        <v>7</v>
      </c>
      <c r="P478" s="18">
        <f t="shared" si="30"/>
        <v>148</v>
      </c>
      <c r="Q478" s="12">
        <f t="shared" si="29"/>
        <v>0.21112696148359486</v>
      </c>
      <c r="R478" s="19">
        <f t="shared" si="31"/>
        <v>148</v>
      </c>
    </row>
    <row r="479" spans="1:18" ht="15.75" x14ac:dyDescent="0.2">
      <c r="A479" s="13" t="s">
        <v>12</v>
      </c>
      <c r="B479" s="13">
        <v>2022</v>
      </c>
      <c r="C479" s="13" t="s">
        <v>489</v>
      </c>
      <c r="D479" s="13">
        <v>4322541</v>
      </c>
      <c r="E479" s="21">
        <v>38</v>
      </c>
      <c r="F479" s="22">
        <v>9</v>
      </c>
      <c r="G479" s="11">
        <f t="shared" si="28"/>
        <v>0.23684210526315788</v>
      </c>
      <c r="H479" s="15">
        <f>'[1]4-Faixa etária BOVINOS'!C481</f>
        <v>77</v>
      </c>
      <c r="I479" s="15">
        <f>'[1]5-Faixa etária BUBALINOS'!C481</f>
        <v>0</v>
      </c>
      <c r="J479" s="22">
        <v>27</v>
      </c>
      <c r="K479" s="22">
        <v>0</v>
      </c>
      <c r="L479" s="16">
        <v>27</v>
      </c>
      <c r="M479" s="20">
        <v>0</v>
      </c>
      <c r="N479" s="20">
        <v>0</v>
      </c>
      <c r="O479" s="17">
        <v>0</v>
      </c>
      <c r="P479" s="18">
        <f t="shared" si="30"/>
        <v>27</v>
      </c>
      <c r="Q479" s="12">
        <f t="shared" si="29"/>
        <v>0.35064935064935066</v>
      </c>
      <c r="R479" s="19">
        <f t="shared" si="31"/>
        <v>27</v>
      </c>
    </row>
    <row r="480" spans="1:18" ht="15.75" x14ac:dyDescent="0.2">
      <c r="A480" s="13" t="s">
        <v>12</v>
      </c>
      <c r="B480" s="13">
        <v>2022</v>
      </c>
      <c r="C480" s="13" t="s">
        <v>490</v>
      </c>
      <c r="D480" s="13">
        <v>4322525</v>
      </c>
      <c r="E480" s="21">
        <v>220</v>
      </c>
      <c r="F480" s="22">
        <v>82</v>
      </c>
      <c r="G480" s="11">
        <f t="shared" si="28"/>
        <v>0.37272727272727274</v>
      </c>
      <c r="H480" s="15">
        <f>'[1]4-Faixa etária BOVINOS'!C482</f>
        <v>1733</v>
      </c>
      <c r="I480" s="15">
        <f>'[1]5-Faixa etária BUBALINOS'!C482</f>
        <v>28</v>
      </c>
      <c r="J480" s="22">
        <v>1318</v>
      </c>
      <c r="K480" s="22">
        <v>0</v>
      </c>
      <c r="L480" s="16">
        <v>1318</v>
      </c>
      <c r="M480" s="20">
        <v>12</v>
      </c>
      <c r="N480" s="20">
        <v>0</v>
      </c>
      <c r="O480" s="17">
        <v>12</v>
      </c>
      <c r="P480" s="18">
        <f t="shared" si="30"/>
        <v>1330</v>
      </c>
      <c r="Q480" s="12">
        <f t="shared" si="29"/>
        <v>0.75525269733106193</v>
      </c>
      <c r="R480" s="19">
        <f t="shared" si="31"/>
        <v>1330</v>
      </c>
    </row>
    <row r="481" spans="1:18" ht="15.75" x14ac:dyDescent="0.2">
      <c r="A481" s="13" t="s">
        <v>12</v>
      </c>
      <c r="B481" s="13">
        <v>2022</v>
      </c>
      <c r="C481" s="13" t="s">
        <v>491</v>
      </c>
      <c r="D481" s="13">
        <v>4322558</v>
      </c>
      <c r="E481" s="21">
        <v>74</v>
      </c>
      <c r="F481" s="22">
        <v>13</v>
      </c>
      <c r="G481" s="11">
        <f t="shared" si="28"/>
        <v>0.17567567567567569</v>
      </c>
      <c r="H481" s="15">
        <f>'[1]4-Faixa etária BOVINOS'!C483</f>
        <v>369</v>
      </c>
      <c r="I481" s="15">
        <f>'[1]5-Faixa etária BUBALINOS'!C483</f>
        <v>0</v>
      </c>
      <c r="J481" s="22">
        <v>22</v>
      </c>
      <c r="K481" s="22">
        <v>0</v>
      </c>
      <c r="L481" s="16">
        <v>22</v>
      </c>
      <c r="M481" s="20">
        <v>27</v>
      </c>
      <c r="N481" s="20">
        <v>16</v>
      </c>
      <c r="O481" s="17">
        <v>43</v>
      </c>
      <c r="P481" s="18">
        <f t="shared" si="30"/>
        <v>49</v>
      </c>
      <c r="Q481" s="12">
        <f t="shared" si="29"/>
        <v>0.13279132791327913</v>
      </c>
      <c r="R481" s="19">
        <f t="shared" si="31"/>
        <v>65</v>
      </c>
    </row>
    <row r="482" spans="1:18" ht="15.75" x14ac:dyDescent="0.2">
      <c r="A482" s="13" t="s">
        <v>12</v>
      </c>
      <c r="B482" s="13">
        <v>2022</v>
      </c>
      <c r="C482" s="13" t="s">
        <v>492</v>
      </c>
      <c r="D482" s="13">
        <v>4322608</v>
      </c>
      <c r="E482" s="21">
        <v>1007</v>
      </c>
      <c r="F482" s="22">
        <v>277</v>
      </c>
      <c r="G482" s="11">
        <f t="shared" si="28"/>
        <v>0.27507447864945384</v>
      </c>
      <c r="H482" s="15">
        <f>'[1]4-Faixa etária BOVINOS'!C484</f>
        <v>3225</v>
      </c>
      <c r="I482" s="15">
        <f>'[1]5-Faixa etária BUBALINOS'!C484</f>
        <v>23</v>
      </c>
      <c r="J482" s="22">
        <v>1553</v>
      </c>
      <c r="K482" s="22">
        <v>0</v>
      </c>
      <c r="L482" s="16">
        <v>1553</v>
      </c>
      <c r="M482" s="20">
        <v>8</v>
      </c>
      <c r="N482" s="20">
        <v>1</v>
      </c>
      <c r="O482" s="17">
        <v>9</v>
      </c>
      <c r="P482" s="18">
        <f t="shared" si="30"/>
        <v>1561</v>
      </c>
      <c r="Q482" s="12">
        <f t="shared" si="29"/>
        <v>0.48060344827586204</v>
      </c>
      <c r="R482" s="19">
        <f t="shared" si="31"/>
        <v>1562</v>
      </c>
    </row>
    <row r="483" spans="1:18" ht="15.75" x14ac:dyDescent="0.2">
      <c r="A483" s="13" t="s">
        <v>12</v>
      </c>
      <c r="B483" s="13">
        <v>2022</v>
      </c>
      <c r="C483" s="13" t="s">
        <v>493</v>
      </c>
      <c r="D483" s="13">
        <v>4322707</v>
      </c>
      <c r="E483" s="21">
        <v>282</v>
      </c>
      <c r="F483" s="22">
        <v>88</v>
      </c>
      <c r="G483" s="11">
        <f t="shared" si="28"/>
        <v>0.31205673758865249</v>
      </c>
      <c r="H483" s="15">
        <f>'[1]4-Faixa etária BOVINOS'!C485</f>
        <v>1481</v>
      </c>
      <c r="I483" s="15">
        <f>'[1]5-Faixa etária BUBALINOS'!C485</f>
        <v>4</v>
      </c>
      <c r="J483" s="22">
        <v>446</v>
      </c>
      <c r="K483" s="22">
        <v>0</v>
      </c>
      <c r="L483" s="16">
        <v>446</v>
      </c>
      <c r="M483" s="20">
        <v>107</v>
      </c>
      <c r="N483" s="20">
        <v>1</v>
      </c>
      <c r="O483" s="17">
        <v>108</v>
      </c>
      <c r="P483" s="18">
        <f t="shared" si="30"/>
        <v>553</v>
      </c>
      <c r="Q483" s="12">
        <f t="shared" si="29"/>
        <v>0.37239057239057238</v>
      </c>
      <c r="R483" s="19">
        <f t="shared" si="31"/>
        <v>554</v>
      </c>
    </row>
    <row r="484" spans="1:18" ht="15.75" x14ac:dyDescent="0.2">
      <c r="A484" s="13" t="s">
        <v>12</v>
      </c>
      <c r="B484" s="13">
        <v>2022</v>
      </c>
      <c r="C484" s="13" t="s">
        <v>494</v>
      </c>
      <c r="D484" s="13">
        <v>4322806</v>
      </c>
      <c r="E484" s="21">
        <v>265</v>
      </c>
      <c r="F484" s="22">
        <v>62</v>
      </c>
      <c r="G484" s="11">
        <f t="shared" si="28"/>
        <v>0.2339622641509434</v>
      </c>
      <c r="H484" s="15">
        <f>'[1]4-Faixa etária BOVINOS'!C486</f>
        <v>1110</v>
      </c>
      <c r="I484" s="15">
        <f>'[1]5-Faixa etária BUBALINOS'!C486</f>
        <v>0</v>
      </c>
      <c r="J484" s="22">
        <v>321</v>
      </c>
      <c r="K484" s="22">
        <v>0</v>
      </c>
      <c r="L484" s="16">
        <v>321</v>
      </c>
      <c r="M484" s="20">
        <v>12</v>
      </c>
      <c r="N484" s="20">
        <v>0</v>
      </c>
      <c r="O484" s="17">
        <v>12</v>
      </c>
      <c r="P484" s="18">
        <f t="shared" si="30"/>
        <v>333</v>
      </c>
      <c r="Q484" s="12">
        <f t="shared" si="29"/>
        <v>0.3</v>
      </c>
      <c r="R484" s="19">
        <f t="shared" si="31"/>
        <v>333</v>
      </c>
    </row>
    <row r="485" spans="1:18" ht="15.75" x14ac:dyDescent="0.2">
      <c r="A485" s="13" t="s">
        <v>12</v>
      </c>
      <c r="B485" s="13">
        <v>2022</v>
      </c>
      <c r="C485" s="13" t="s">
        <v>495</v>
      </c>
      <c r="D485" s="13">
        <v>4322855</v>
      </c>
      <c r="E485" s="21">
        <v>238</v>
      </c>
      <c r="F485" s="22">
        <v>66</v>
      </c>
      <c r="G485" s="11">
        <f t="shared" si="28"/>
        <v>0.27731092436974791</v>
      </c>
      <c r="H485" s="15">
        <f>'[1]4-Faixa etária BOVINOS'!C487</f>
        <v>1355</v>
      </c>
      <c r="I485" s="15">
        <f>'[1]5-Faixa etária BUBALINOS'!C487</f>
        <v>0</v>
      </c>
      <c r="J485" s="22">
        <v>39</v>
      </c>
      <c r="K485" s="22">
        <v>0</v>
      </c>
      <c r="L485" s="16">
        <v>39</v>
      </c>
      <c r="M485" s="20">
        <v>295</v>
      </c>
      <c r="N485" s="20">
        <v>0</v>
      </c>
      <c r="O485" s="17">
        <v>295</v>
      </c>
      <c r="P485" s="18">
        <f t="shared" si="30"/>
        <v>334</v>
      </c>
      <c r="Q485" s="12">
        <f t="shared" si="29"/>
        <v>0.24649446494464944</v>
      </c>
      <c r="R485" s="19">
        <f t="shared" si="31"/>
        <v>334</v>
      </c>
    </row>
    <row r="486" spans="1:18" ht="15.75" x14ac:dyDescent="0.2">
      <c r="A486" s="13" t="s">
        <v>12</v>
      </c>
      <c r="B486" s="13">
        <v>2022</v>
      </c>
      <c r="C486" s="13" t="s">
        <v>496</v>
      </c>
      <c r="D486" s="13">
        <v>4322905</v>
      </c>
      <c r="E486" s="21">
        <v>302</v>
      </c>
      <c r="F486" s="22">
        <v>119</v>
      </c>
      <c r="G486" s="11">
        <f t="shared" si="28"/>
        <v>0.39403973509933776</v>
      </c>
      <c r="H486" s="15">
        <f>'[1]4-Faixa etária BOVINOS'!C488</f>
        <v>1604</v>
      </c>
      <c r="I486" s="15">
        <f>'[1]5-Faixa etária BUBALINOS'!C488</f>
        <v>1</v>
      </c>
      <c r="J486" s="22">
        <v>272</v>
      </c>
      <c r="K486" s="22">
        <v>0</v>
      </c>
      <c r="L486" s="16">
        <v>272</v>
      </c>
      <c r="M486" s="20">
        <v>159</v>
      </c>
      <c r="N486" s="20">
        <v>3</v>
      </c>
      <c r="O486" s="17">
        <v>162</v>
      </c>
      <c r="P486" s="18">
        <f t="shared" si="30"/>
        <v>431</v>
      </c>
      <c r="Q486" s="12">
        <f t="shared" si="29"/>
        <v>0.26853582554517136</v>
      </c>
      <c r="R486" s="19">
        <f t="shared" si="31"/>
        <v>434</v>
      </c>
    </row>
    <row r="487" spans="1:18" ht="15.75" x14ac:dyDescent="0.2">
      <c r="A487" s="13" t="s">
        <v>12</v>
      </c>
      <c r="B487" s="13">
        <v>2022</v>
      </c>
      <c r="C487" s="13" t="s">
        <v>497</v>
      </c>
      <c r="D487" s="13">
        <v>4323002</v>
      </c>
      <c r="E487" s="21">
        <v>628</v>
      </c>
      <c r="F487" s="22">
        <v>315</v>
      </c>
      <c r="G487" s="11">
        <f t="shared" si="28"/>
        <v>0.50159235668789814</v>
      </c>
      <c r="H487" s="15">
        <f>'[1]4-Faixa etária BOVINOS'!C489</f>
        <v>8479</v>
      </c>
      <c r="I487" s="15">
        <f>'[1]5-Faixa etária BUBALINOS'!C489</f>
        <v>254</v>
      </c>
      <c r="J487" s="22">
        <v>6445</v>
      </c>
      <c r="K487" s="22">
        <v>19</v>
      </c>
      <c r="L487" s="16">
        <v>6464</v>
      </c>
      <c r="M487" s="20">
        <v>38</v>
      </c>
      <c r="N487" s="20">
        <v>83</v>
      </c>
      <c r="O487" s="17">
        <v>121</v>
      </c>
      <c r="P487" s="18">
        <f t="shared" si="30"/>
        <v>6502</v>
      </c>
      <c r="Q487" s="12">
        <f t="shared" si="29"/>
        <v>0.7445322340547349</v>
      </c>
      <c r="R487" s="19">
        <f t="shared" si="31"/>
        <v>6585</v>
      </c>
    </row>
    <row r="488" spans="1:18" ht="15.75" x14ac:dyDescent="0.2">
      <c r="A488" s="13" t="s">
        <v>12</v>
      </c>
      <c r="B488" s="13">
        <v>2022</v>
      </c>
      <c r="C488" s="13" t="s">
        <v>498</v>
      </c>
      <c r="D488" s="13">
        <v>4323101</v>
      </c>
      <c r="E488" s="21">
        <v>342</v>
      </c>
      <c r="F488" s="22">
        <v>170</v>
      </c>
      <c r="G488" s="11">
        <f t="shared" si="28"/>
        <v>0.49707602339181284</v>
      </c>
      <c r="H488" s="15">
        <f>'[1]4-Faixa etária BOVINOS'!C490</f>
        <v>1861</v>
      </c>
      <c r="I488" s="15">
        <f>'[1]5-Faixa etária BUBALINOS'!C490</f>
        <v>1</v>
      </c>
      <c r="J488" s="22">
        <v>703</v>
      </c>
      <c r="K488" s="22">
        <v>1</v>
      </c>
      <c r="L488" s="16">
        <v>704</v>
      </c>
      <c r="M488" s="20">
        <v>65</v>
      </c>
      <c r="N488" s="20">
        <v>23</v>
      </c>
      <c r="O488" s="17">
        <v>88</v>
      </c>
      <c r="P488" s="18">
        <f t="shared" si="30"/>
        <v>769</v>
      </c>
      <c r="Q488" s="12">
        <f t="shared" si="29"/>
        <v>0.41299677765843179</v>
      </c>
      <c r="R488" s="19">
        <f t="shared" si="31"/>
        <v>792</v>
      </c>
    </row>
    <row r="489" spans="1:18" ht="15.75" x14ac:dyDescent="0.2">
      <c r="A489" s="13" t="s">
        <v>12</v>
      </c>
      <c r="B489" s="13">
        <v>2022</v>
      </c>
      <c r="C489" s="13" t="s">
        <v>499</v>
      </c>
      <c r="D489" s="13">
        <v>4323200</v>
      </c>
      <c r="E489" s="21">
        <v>153</v>
      </c>
      <c r="F489" s="22">
        <v>23</v>
      </c>
      <c r="G489" s="11">
        <f t="shared" si="28"/>
        <v>0.15032679738562091</v>
      </c>
      <c r="H489" s="15">
        <f>'[1]4-Faixa etária BOVINOS'!C491</f>
        <v>900</v>
      </c>
      <c r="I489" s="15">
        <f>'[1]5-Faixa etária BUBALINOS'!C491</f>
        <v>0</v>
      </c>
      <c r="J489" s="22">
        <v>20</v>
      </c>
      <c r="K489" s="22">
        <v>0</v>
      </c>
      <c r="L489" s="16">
        <v>20</v>
      </c>
      <c r="M489" s="20">
        <v>103</v>
      </c>
      <c r="N489" s="20">
        <v>4</v>
      </c>
      <c r="O489" s="17">
        <v>107</v>
      </c>
      <c r="P489" s="18">
        <f t="shared" si="30"/>
        <v>123</v>
      </c>
      <c r="Q489" s="12">
        <f t="shared" si="29"/>
        <v>0.13666666666666666</v>
      </c>
      <c r="R489" s="19">
        <f t="shared" si="31"/>
        <v>127</v>
      </c>
    </row>
    <row r="490" spans="1:18" ht="15.75" x14ac:dyDescent="0.2">
      <c r="A490" s="13" t="s">
        <v>12</v>
      </c>
      <c r="B490" s="13">
        <v>2022</v>
      </c>
      <c r="C490" s="13" t="s">
        <v>500</v>
      </c>
      <c r="D490" s="13">
        <v>4323309</v>
      </c>
      <c r="E490" s="21">
        <v>125</v>
      </c>
      <c r="F490" s="22">
        <v>47</v>
      </c>
      <c r="G490" s="11">
        <f t="shared" si="28"/>
        <v>0.376</v>
      </c>
      <c r="H490" s="15">
        <f>'[1]4-Faixa etária BOVINOS'!C492</f>
        <v>565</v>
      </c>
      <c r="I490" s="15">
        <f>'[1]5-Faixa etária BUBALINOS'!C492</f>
        <v>0</v>
      </c>
      <c r="J490" s="22">
        <v>312</v>
      </c>
      <c r="K490" s="22">
        <v>0</v>
      </c>
      <c r="L490" s="16">
        <v>312</v>
      </c>
      <c r="M490" s="20">
        <v>8</v>
      </c>
      <c r="N490" s="20">
        <v>0</v>
      </c>
      <c r="O490" s="17">
        <v>8</v>
      </c>
      <c r="P490" s="18">
        <f t="shared" si="30"/>
        <v>320</v>
      </c>
      <c r="Q490" s="12">
        <f t="shared" si="29"/>
        <v>0.5663716814159292</v>
      </c>
      <c r="R490" s="19">
        <f t="shared" si="31"/>
        <v>320</v>
      </c>
    </row>
    <row r="491" spans="1:18" ht="15.75" x14ac:dyDescent="0.2">
      <c r="A491" s="13" t="s">
        <v>12</v>
      </c>
      <c r="B491" s="13">
        <v>2022</v>
      </c>
      <c r="C491" s="13" t="s">
        <v>501</v>
      </c>
      <c r="D491" s="13">
        <v>4323358</v>
      </c>
      <c r="E491" s="21">
        <v>183</v>
      </c>
      <c r="F491" s="22">
        <v>48</v>
      </c>
      <c r="G491" s="11">
        <f t="shared" si="28"/>
        <v>0.26229508196721313</v>
      </c>
      <c r="H491" s="15">
        <f>'[1]4-Faixa etária BOVINOS'!C493</f>
        <v>794</v>
      </c>
      <c r="I491" s="15">
        <f>'[1]5-Faixa etária BUBALINOS'!C493</f>
        <v>0</v>
      </c>
      <c r="J491" s="22">
        <v>168</v>
      </c>
      <c r="K491" s="22">
        <v>0</v>
      </c>
      <c r="L491" s="16">
        <v>168</v>
      </c>
      <c r="M491" s="20">
        <v>86</v>
      </c>
      <c r="N491" s="20">
        <v>0</v>
      </c>
      <c r="O491" s="17">
        <v>86</v>
      </c>
      <c r="P491" s="18">
        <f t="shared" si="30"/>
        <v>254</v>
      </c>
      <c r="Q491" s="12">
        <f t="shared" si="29"/>
        <v>0.31989924433249373</v>
      </c>
      <c r="R491" s="19">
        <f t="shared" si="31"/>
        <v>254</v>
      </c>
    </row>
    <row r="492" spans="1:18" ht="15.75" x14ac:dyDescent="0.2">
      <c r="A492" s="13" t="s">
        <v>12</v>
      </c>
      <c r="B492" s="13">
        <v>2022</v>
      </c>
      <c r="C492" s="13" t="s">
        <v>502</v>
      </c>
      <c r="D492" s="13">
        <v>4323408</v>
      </c>
      <c r="E492" s="21">
        <v>195</v>
      </c>
      <c r="F492" s="22">
        <v>50</v>
      </c>
      <c r="G492" s="11">
        <f t="shared" si="28"/>
        <v>0.25641025641025639</v>
      </c>
      <c r="H492" s="15">
        <f>'[1]4-Faixa etária BOVINOS'!C494</f>
        <v>1527</v>
      </c>
      <c r="I492" s="15">
        <f>'[1]5-Faixa etária BUBALINOS'!C494</f>
        <v>0</v>
      </c>
      <c r="J492" s="22">
        <v>254</v>
      </c>
      <c r="K492" s="22">
        <v>0</v>
      </c>
      <c r="L492" s="16">
        <v>254</v>
      </c>
      <c r="M492" s="20">
        <v>26</v>
      </c>
      <c r="N492" s="20">
        <v>0</v>
      </c>
      <c r="O492" s="17">
        <v>26</v>
      </c>
      <c r="P492" s="18">
        <f t="shared" si="30"/>
        <v>280</v>
      </c>
      <c r="Q492" s="12">
        <f t="shared" si="29"/>
        <v>0.183366077275704</v>
      </c>
      <c r="R492" s="19">
        <f t="shared" si="31"/>
        <v>280</v>
      </c>
    </row>
    <row r="493" spans="1:18" ht="15.75" x14ac:dyDescent="0.2">
      <c r="A493" s="13" t="s">
        <v>12</v>
      </c>
      <c r="B493" s="13">
        <v>2022</v>
      </c>
      <c r="C493" s="13" t="s">
        <v>503</v>
      </c>
      <c r="D493" s="13">
        <v>4323457</v>
      </c>
      <c r="E493" s="21">
        <v>303</v>
      </c>
      <c r="F493" s="22">
        <v>247</v>
      </c>
      <c r="G493" s="11">
        <f t="shared" si="28"/>
        <v>0.81518151815181517</v>
      </c>
      <c r="H493" s="15">
        <f>'[1]4-Faixa etária BOVINOS'!C495</f>
        <v>2592</v>
      </c>
      <c r="I493" s="15">
        <f>'[1]5-Faixa etária BUBALINOS'!C495</f>
        <v>51</v>
      </c>
      <c r="J493" s="22">
        <v>2918</v>
      </c>
      <c r="K493" s="22">
        <v>19</v>
      </c>
      <c r="L493" s="16">
        <v>2937</v>
      </c>
      <c r="M493" s="20">
        <v>0</v>
      </c>
      <c r="N493" s="20">
        <v>3</v>
      </c>
      <c r="O493" s="17">
        <v>3</v>
      </c>
      <c r="P493" s="18">
        <f t="shared" si="30"/>
        <v>2937</v>
      </c>
      <c r="Q493" s="12">
        <f t="shared" si="29"/>
        <v>1.1112372304199774</v>
      </c>
      <c r="R493" s="19">
        <f t="shared" si="31"/>
        <v>2940</v>
      </c>
    </row>
    <row r="494" spans="1:18" ht="15.75" x14ac:dyDescent="0.2">
      <c r="A494" s="13" t="s">
        <v>12</v>
      </c>
      <c r="B494" s="13">
        <v>2022</v>
      </c>
      <c r="C494" s="13" t="s">
        <v>504</v>
      </c>
      <c r="D494" s="13">
        <v>4323507</v>
      </c>
      <c r="E494" s="21">
        <v>217</v>
      </c>
      <c r="F494" s="22">
        <v>126</v>
      </c>
      <c r="G494" s="11">
        <f t="shared" si="28"/>
        <v>0.58064516129032262</v>
      </c>
      <c r="H494" s="15">
        <f>'[1]4-Faixa etária BOVINOS'!C496</f>
        <v>1700</v>
      </c>
      <c r="I494" s="15">
        <f>'[1]5-Faixa etária BUBALINOS'!C496</f>
        <v>0</v>
      </c>
      <c r="J494" s="22">
        <v>487</v>
      </c>
      <c r="K494" s="22">
        <v>0</v>
      </c>
      <c r="L494" s="16">
        <v>487</v>
      </c>
      <c r="M494" s="20">
        <v>97</v>
      </c>
      <c r="N494" s="20">
        <v>13</v>
      </c>
      <c r="O494" s="17">
        <v>110</v>
      </c>
      <c r="P494" s="18">
        <f t="shared" si="30"/>
        <v>584</v>
      </c>
      <c r="Q494" s="12">
        <f t="shared" si="29"/>
        <v>0.34352941176470586</v>
      </c>
      <c r="R494" s="19">
        <f t="shared" si="31"/>
        <v>597</v>
      </c>
    </row>
    <row r="495" spans="1:18" ht="15.75" x14ac:dyDescent="0.2">
      <c r="A495" s="13" t="s">
        <v>12</v>
      </c>
      <c r="B495" s="13">
        <v>2022</v>
      </c>
      <c r="C495" s="13" t="s">
        <v>505</v>
      </c>
      <c r="D495" s="13">
        <v>4323606</v>
      </c>
      <c r="E495" s="21">
        <v>160</v>
      </c>
      <c r="F495" s="22">
        <v>66</v>
      </c>
      <c r="G495" s="11">
        <f t="shared" si="28"/>
        <v>0.41249999999999998</v>
      </c>
      <c r="H495" s="15">
        <f>'[1]4-Faixa etária BOVINOS'!C497</f>
        <v>953</v>
      </c>
      <c r="I495" s="15">
        <f>'[1]5-Faixa etária BUBALINOS'!C497</f>
        <v>0</v>
      </c>
      <c r="J495" s="22">
        <v>299</v>
      </c>
      <c r="K495" s="22">
        <v>0</v>
      </c>
      <c r="L495" s="16">
        <v>299</v>
      </c>
      <c r="M495" s="20">
        <v>17</v>
      </c>
      <c r="N495" s="20">
        <v>0</v>
      </c>
      <c r="O495" s="17">
        <v>17</v>
      </c>
      <c r="P495" s="18">
        <f t="shared" si="30"/>
        <v>316</v>
      </c>
      <c r="Q495" s="12">
        <f t="shared" si="29"/>
        <v>0.33158447009443859</v>
      </c>
      <c r="R495" s="19">
        <f t="shared" si="31"/>
        <v>316</v>
      </c>
    </row>
    <row r="496" spans="1:18" ht="15.75" x14ac:dyDescent="0.2">
      <c r="A496" s="13" t="s">
        <v>12</v>
      </c>
      <c r="B496" s="13">
        <v>2022</v>
      </c>
      <c r="C496" s="13" t="s">
        <v>506</v>
      </c>
      <c r="D496" s="13">
        <v>4323705</v>
      </c>
      <c r="E496" s="21">
        <v>218</v>
      </c>
      <c r="F496" s="22">
        <v>93</v>
      </c>
      <c r="G496" s="11">
        <f t="shared" si="28"/>
        <v>0.42660550458715596</v>
      </c>
      <c r="H496" s="15">
        <f>'[1]4-Faixa etária BOVINOS'!C498</f>
        <v>788</v>
      </c>
      <c r="I496" s="15">
        <f>'[1]5-Faixa etária BUBALINOS'!C498</f>
        <v>0</v>
      </c>
      <c r="J496" s="22">
        <v>218</v>
      </c>
      <c r="K496" s="22">
        <v>0</v>
      </c>
      <c r="L496" s="16">
        <v>218</v>
      </c>
      <c r="M496" s="20">
        <v>35</v>
      </c>
      <c r="N496" s="20">
        <v>0</v>
      </c>
      <c r="O496" s="17">
        <v>35</v>
      </c>
      <c r="P496" s="18">
        <f t="shared" si="30"/>
        <v>253</v>
      </c>
      <c r="Q496" s="12">
        <f t="shared" si="29"/>
        <v>0.32106598984771573</v>
      </c>
      <c r="R496" s="19">
        <f t="shared" si="31"/>
        <v>253</v>
      </c>
    </row>
    <row r="497" spans="1:18" ht="15.75" x14ac:dyDescent="0.2">
      <c r="A497" s="13" t="s">
        <v>12</v>
      </c>
      <c r="B497" s="13">
        <v>2022</v>
      </c>
      <c r="C497" s="13" t="s">
        <v>507</v>
      </c>
      <c r="D497" s="13">
        <v>4323754</v>
      </c>
      <c r="E497" s="21">
        <v>267</v>
      </c>
      <c r="F497" s="22">
        <v>30</v>
      </c>
      <c r="G497" s="11">
        <f t="shared" si="28"/>
        <v>0.11235955056179775</v>
      </c>
      <c r="H497" s="15">
        <f>'[1]4-Faixa etária BOVINOS'!C499</f>
        <v>1255</v>
      </c>
      <c r="I497" s="15">
        <f>'[1]5-Faixa etária BUBALINOS'!C499</f>
        <v>16</v>
      </c>
      <c r="J497" s="22">
        <v>143</v>
      </c>
      <c r="K497" s="22">
        <v>0</v>
      </c>
      <c r="L497" s="16">
        <v>143</v>
      </c>
      <c r="M497" s="20">
        <v>47</v>
      </c>
      <c r="N497" s="20">
        <v>66</v>
      </c>
      <c r="O497" s="17">
        <v>113</v>
      </c>
      <c r="P497" s="18">
        <f t="shared" si="30"/>
        <v>190</v>
      </c>
      <c r="Q497" s="12">
        <f t="shared" si="29"/>
        <v>0.14948859166011014</v>
      </c>
      <c r="R497" s="19">
        <f t="shared" si="31"/>
        <v>256</v>
      </c>
    </row>
    <row r="498" spans="1:18" ht="15.75" x14ac:dyDescent="0.2">
      <c r="A498" s="13" t="s">
        <v>12</v>
      </c>
      <c r="B498" s="13">
        <v>2022</v>
      </c>
      <c r="C498" s="13" t="s">
        <v>508</v>
      </c>
      <c r="D498" s="13">
        <v>4323770</v>
      </c>
      <c r="E498" s="21">
        <v>232</v>
      </c>
      <c r="F498" s="22">
        <v>42</v>
      </c>
      <c r="G498" s="11">
        <f t="shared" si="28"/>
        <v>0.18103448275862069</v>
      </c>
      <c r="H498" s="15">
        <f>'[1]4-Faixa etária BOVINOS'!C500</f>
        <v>1319</v>
      </c>
      <c r="I498" s="15">
        <f>'[1]5-Faixa etária BUBALINOS'!C500</f>
        <v>6</v>
      </c>
      <c r="J498" s="22">
        <v>145</v>
      </c>
      <c r="K498" s="22">
        <v>0</v>
      </c>
      <c r="L498" s="16">
        <v>145</v>
      </c>
      <c r="M498" s="20">
        <v>34</v>
      </c>
      <c r="N498" s="20">
        <v>0</v>
      </c>
      <c r="O498" s="17">
        <v>34</v>
      </c>
      <c r="P498" s="18">
        <f t="shared" si="30"/>
        <v>179</v>
      </c>
      <c r="Q498" s="12">
        <f t="shared" si="29"/>
        <v>0.1350943396226415</v>
      </c>
      <c r="R498" s="19">
        <f t="shared" si="31"/>
        <v>179</v>
      </c>
    </row>
    <row r="499" spans="1:18" ht="15.75" x14ac:dyDescent="0.2">
      <c r="A499" s="13" t="s">
        <v>12</v>
      </c>
      <c r="B499" s="13">
        <v>2022</v>
      </c>
      <c r="C499" s="13" t="s">
        <v>509</v>
      </c>
      <c r="D499" s="13">
        <v>4323804</v>
      </c>
      <c r="E499" s="21">
        <v>6</v>
      </c>
      <c r="F499" s="22">
        <v>2</v>
      </c>
      <c r="G499" s="11">
        <f t="shared" si="28"/>
        <v>0.33333333333333331</v>
      </c>
      <c r="H499" s="15">
        <f>'[1]4-Faixa etária BOVINOS'!C501</f>
        <v>105</v>
      </c>
      <c r="I499" s="15">
        <f>'[1]5-Faixa etária BUBALINOS'!C501</f>
        <v>0</v>
      </c>
      <c r="J499" s="22">
        <v>86</v>
      </c>
      <c r="K499" s="22">
        <v>0</v>
      </c>
      <c r="L499" s="16">
        <v>86</v>
      </c>
      <c r="M499" s="20">
        <v>0</v>
      </c>
      <c r="N499" s="20">
        <v>0</v>
      </c>
      <c r="O499" s="17">
        <v>0</v>
      </c>
      <c r="P499" s="18">
        <f t="shared" si="30"/>
        <v>86</v>
      </c>
      <c r="Q499" s="12">
        <f t="shared" si="29"/>
        <v>0.81904761904761902</v>
      </c>
      <c r="R499" s="19">
        <f t="shared" si="31"/>
        <v>86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Nestor Etges</dc:creator>
  <cp:lastModifiedBy>Ana Claudia Mello Groff</cp:lastModifiedBy>
  <dcterms:created xsi:type="dcterms:W3CDTF">2022-07-29T13:30:22Z</dcterms:created>
  <dcterms:modified xsi:type="dcterms:W3CDTF">2022-11-04T13:03:56Z</dcterms:modified>
</cp:coreProperties>
</file>